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8" activeTab="0"/>
  </bookViews>
  <sheets>
    <sheet name="FMS_GL_10" sheetId="1" r:id="rId1"/>
    <sheet name="For Excel" sheetId="2" r:id="rId2"/>
  </sheets>
  <definedNames>
    <definedName name="_xlnm.Print_Titles" localSheetId="0">'FMS_GL_10'!$19:$19</definedName>
    <definedName name="_xlnm.Print_Titles" localSheetId="1">'For Excel'!$1:$1</definedName>
  </definedNames>
  <calcPr fullCalcOnLoad="1"/>
</workbook>
</file>

<file path=xl/sharedStrings.xml><?xml version="1.0" encoding="utf-8"?>
<sst xmlns="http://schemas.openxmlformats.org/spreadsheetml/2006/main" count="3223" uniqueCount="428">
  <si>
    <t>Cover Page</t>
  </si>
  <si>
    <t>Parameters and Prompts</t>
  </si>
  <si>
    <t>Fund:</t>
  </si>
  <si>
    <t>44B</t>
  </si>
  <si>
    <t>Department:</t>
  </si>
  <si>
    <t>Appropriation:</t>
  </si>
  <si>
    <t>Budget Fiscal Year(s):</t>
  </si>
  <si>
    <t>2011;2012;2013</t>
  </si>
  <si>
    <t>To Date:</t>
  </si>
  <si>
    <t xml:space="preserve">10/31/2012 </t>
  </si>
  <si>
    <t>Report Description</t>
  </si>
  <si>
    <t xml:space="preserve">Presents a summarized status of the various appropriations, showing Available Balance, Expenditures, Encumbrances, Unencumbered amount, Pre-Encumbrances, and Uncommitted Balances by fund, department, budget fiscal year, fiscal year, and appropriation account.
</t>
  </si>
  <si>
    <t>Fund</t>
  </si>
  <si>
    <t>44B Dept Of Neighborhood Empowere</t>
  </si>
  <si>
    <t>Department</t>
  </si>
  <si>
    <t>47 Neighborhood Empowerment</t>
  </si>
  <si>
    <t>Budget Fiscal Year</t>
  </si>
  <si>
    <t>Appropriation</t>
  </si>
  <si>
    <t>Current Budget</t>
  </si>
  <si>
    <t>Encumbered</t>
  </si>
  <si>
    <t>Expenditure</t>
  </si>
  <si>
    <t>Unencumbered</t>
  </si>
  <si>
    <t>Pre-Encumbered</t>
  </si>
  <si>
    <t>Uncommitted</t>
  </si>
  <si>
    <t>471001 WILMINGTON N.C.</t>
  </si>
  <si>
    <t>02</t>
  </si>
  <si>
    <t>0.00</t>
  </si>
  <si>
    <t>471002 COASTAL SAN PEDRO NC</t>
  </si>
  <si>
    <t>471003 GLASSELL PARK NC</t>
  </si>
  <si>
    <t>471004 GRANADA HILLS NORTH N.C.</t>
  </si>
  <si>
    <t>471005 WESTCHESTER PLAYA DEL REY NC</t>
  </si>
  <si>
    <t>471007 WEST HILLS N.C.</t>
  </si>
  <si>
    <t>471008 WESTSIDE N.C.</t>
  </si>
  <si>
    <t>471009 WEST ADAMS NEIGHORHD COUNCIL</t>
  </si>
  <si>
    <t>471010 MID CITY NC</t>
  </si>
  <si>
    <t>471011 CENTRAL SAN PEDRO N.C.</t>
  </si>
  <si>
    <t>471012 NORTHWEST SAN PEDRO NC</t>
  </si>
  <si>
    <t>471015 VENICE NC</t>
  </si>
  <si>
    <t>471017 EMPOWERMENT CONGRESS CENTRAL</t>
  </si>
  <si>
    <t>471018 EMPOWERMENT CONGRESS SOUTHWEST</t>
  </si>
  <si>
    <t>471019 EMP CONG SW ST</t>
  </si>
  <si>
    <t>471020 EMP CONG North NC</t>
  </si>
  <si>
    <t>471021 EMP CONG WEST AREA</t>
  </si>
  <si>
    <t>471023 WOODLAND HLS-WARNER CTR N.C.</t>
  </si>
  <si>
    <t>471024 HARBOR CITY NC</t>
  </si>
  <si>
    <t>471025 SUN VALLEY AREA NC</t>
  </si>
  <si>
    <t>471026 PACOIMA N.C.</t>
  </si>
  <si>
    <t>471027 EAGLE ROCK N.C.</t>
  </si>
  <si>
    <t>471028 DOWNTOWN LOS ANGELES NC</t>
  </si>
  <si>
    <t>471029 HOLLYWOOD HILLS - WEST NC</t>
  </si>
  <si>
    <t>471031 CENTRAL HOLLYWOOD NC</t>
  </si>
  <si>
    <t>471034 MID CITY WEST NC</t>
  </si>
  <si>
    <t>471036 UNITED NEIGHBORHOODS</t>
  </si>
  <si>
    <t>471037 PRK MESA HGHTS COMMUNITY COUNC</t>
  </si>
  <si>
    <t>471038 BOYLE HEIGHTS NC</t>
  </si>
  <si>
    <t>471039 GREATER ECHO PARK ELYSIAN NC</t>
  </si>
  <si>
    <t>471040 ARROYO SECO NC</t>
  </si>
  <si>
    <t>471041 LINCOLN HEIGHTS NC</t>
  </si>
  <si>
    <t>01</t>
  </si>
  <si>
    <t>471042 PICO NC</t>
  </si>
  <si>
    <t>471044 HISTORIC HIGHLAND PARK NC</t>
  </si>
  <si>
    <t>471045 HISTORIC CULTURAL NC</t>
  </si>
  <si>
    <t>471046 SOUTH ROBERTSON NC</t>
  </si>
  <si>
    <t>471047 LA-32 NC</t>
  </si>
  <si>
    <t>471048 CANOGA PARK NC</t>
  </si>
  <si>
    <t>471049 GREATER GRIFFITH PARK NC</t>
  </si>
  <si>
    <t>471050 MAR VISTA COMMUNITY COUNCIL</t>
  </si>
  <si>
    <t>471051 VAN NUYS NEIGHBORHOOD COUNCIL</t>
  </si>
  <si>
    <t>471052 BEL AIR-BEVERLY CREST NC</t>
  </si>
  <si>
    <t>471053 GREATER VALLEY GLEN COMM NC</t>
  </si>
  <si>
    <t>471054 ELYSIAN VALLEY RIVERSIDE NC</t>
  </si>
  <si>
    <t>471055 GREATER TOLUCA LAKE NC</t>
  </si>
  <si>
    <t>471057 NORTH HOLLYWOOD NORTH EAST NC</t>
  </si>
  <si>
    <t>471058 MID-TOWN NORTH HOLLYWOOD NC</t>
  </si>
  <si>
    <t>471059 VALLEY VILLAGE NC</t>
  </si>
  <si>
    <t>471060 ENCINO COMMUNITY COUNCIL</t>
  </si>
  <si>
    <t>471061 STUDIO CITY NC</t>
  </si>
  <si>
    <t>471062 RESEDA NEIGHBORHOOD COUNCIL</t>
  </si>
  <si>
    <t>471065 HARBOR GATEWAY NORTH NC</t>
  </si>
  <si>
    <t>471067 ARLETA NEIGHBORHOOD COUNCIL</t>
  </si>
  <si>
    <t>471068 WATTS NEIGHBORHOOD COUNCIL</t>
  </si>
  <si>
    <t>471069 GREATER CYPRESS PARK NC</t>
  </si>
  <si>
    <t>471070 HOLLYWOOD UNITED NC</t>
  </si>
  <si>
    <t>471071 SHERMAN OAKS NC</t>
  </si>
  <si>
    <t>471072 TARZANA NEIGHBORHOOD COUNCIL</t>
  </si>
  <si>
    <t>471074 ATWATER VILLAGE</t>
  </si>
  <si>
    <t>471075 SILVER LAKE NEIGHBORHOOD COUNC</t>
  </si>
  <si>
    <t>471076 NORTH HILLS WEST NC</t>
  </si>
  <si>
    <t>471077 CANNDU NC</t>
  </si>
  <si>
    <t>471078 FOOTHILL TRAILS DISTRICT</t>
  </si>
  <si>
    <t>471080 HARBOR GATEWAY SOUTH NC</t>
  </si>
  <si>
    <t>471081 CHATSWORTH NC</t>
  </si>
  <si>
    <t>471082 SUNLAND-TUJUNGA NC</t>
  </si>
  <si>
    <t>471083 SYLMAR NEIGHBORHOOD COUNCIL</t>
  </si>
  <si>
    <t>471084 MACARTHUR PARK NC</t>
  </si>
  <si>
    <t>471085 SOUTHEAST/CENTRAL AVENUE NC</t>
  </si>
  <si>
    <t>471087 PICO UNION NC</t>
  </si>
  <si>
    <t>471088 WINNETKA NEIGHBORH00D COUNCIL</t>
  </si>
  <si>
    <t>471089 WILSHIRE CENTER-KOREATOWN NC</t>
  </si>
  <si>
    <t>471090 PORTER RANCH NC</t>
  </si>
  <si>
    <t>471091 DEL REY NEIGHBORHOOD COUNCIL</t>
  </si>
  <si>
    <t>471092 WEST LOS ANGELES NC</t>
  </si>
  <si>
    <t>471093 CENTRAL ALAMEDA</t>
  </si>
  <si>
    <t>471094 OLYMPIC PARK NC</t>
  </si>
  <si>
    <t>471095 GREATER WILSHIRE NC</t>
  </si>
  <si>
    <t>471097 LAKE BALBOA NEIGHBORHOOD CNCL</t>
  </si>
  <si>
    <t>471098 NORTHRIDGE WEST NC</t>
  </si>
  <si>
    <t>471099 NORTHRIDGE EAST NC</t>
  </si>
  <si>
    <t>471100 PALMS NEIGHBORHOOD COUNCIL</t>
  </si>
  <si>
    <t>471101 MISSION HILLS NC</t>
  </si>
  <si>
    <t>471103 GRANADA HILLS SOUTH NC</t>
  </si>
  <si>
    <t>471105 HOLLYWOOD STUDIO DISTRICT NC</t>
  </si>
  <si>
    <t>471106 PANORAMA CITY NC</t>
  </si>
  <si>
    <t>471107 EAST HOLLYWOOD NC</t>
  </si>
  <si>
    <t>471108 RAMPART VILLAGE NC</t>
  </si>
  <si>
    <t>471109 VOICES OF 90037</t>
  </si>
  <si>
    <t>471110 WESTWOOD NC</t>
  </si>
  <si>
    <t>471111 NORTHRIDGE SOUTH NC</t>
  </si>
  <si>
    <t>471112 NORTH HILLS EAST NC</t>
  </si>
  <si>
    <t>471113 NORTH HOLLYWOOD WEST NC</t>
  </si>
  <si>
    <t>47G122 COMMUNITY DEVELOPMENT DEPT</t>
  </si>
  <si>
    <t>47G126 CONTROLLER</t>
  </si>
  <si>
    <t>47G132 ITA</t>
  </si>
  <si>
    <t>47G147 NEIGHBORHOOD EMPOWERMENT</t>
  </si>
  <si>
    <t>47G186 PW- STREET SERVICES</t>
  </si>
  <si>
    <t>47G186 PW - ST SERVICES</t>
  </si>
  <si>
    <t>47G201 NEIGHBORHOOD EMPOWER (2011-12)</t>
  </si>
  <si>
    <t>47G218 NEIGHBORHOOD COUNCIL FUNDING</t>
  </si>
  <si>
    <t>47G230 COUNCIL DIST 2 NC GRANT PROG</t>
  </si>
  <si>
    <t>47G342 TELECOM LIQ DMGE &amp;LOST FR FEES</t>
  </si>
  <si>
    <t>47G50R COUNC DIST10 PUB BENEFIT TR FD</t>
  </si>
  <si>
    <t>47G800 CITY EMPLOYEES RETIREMENT</t>
  </si>
  <si>
    <t>47G904 CD 13 PUBLIC BENEFIT TRUST FD</t>
  </si>
  <si>
    <t>Total for Budget Fiscal Year: 2011</t>
  </si>
  <si>
    <t>471114 WESTLAKE NORTH</t>
  </si>
  <si>
    <t>471115 WESTLAKE SOUTH NC</t>
  </si>
  <si>
    <t>47H122 COMMUNITY DEVELOPMENT DEPT</t>
  </si>
  <si>
    <t>47H126 CONTROLLER</t>
  </si>
  <si>
    <t>47H132 ITA</t>
  </si>
  <si>
    <t>47H140 GENERAL SERVICES DEPT</t>
  </si>
  <si>
    <t>47H147 Neighborhood Empowerment</t>
  </si>
  <si>
    <t>47H170 POLICE</t>
  </si>
  <si>
    <t>47H186 PW - ST SERVICES</t>
  </si>
  <si>
    <t>47H201 Neighborhood Empowerment (2012-13)</t>
  </si>
  <si>
    <t>47H218 Neighborhood Council Funding Program</t>
  </si>
  <si>
    <t>47H904 Cd 13 Public Benefit Trust Fd</t>
  </si>
  <si>
    <t>Total for Budget Fiscal Year: 2012</t>
  </si>
  <si>
    <t>47J126 CONTROLLER</t>
  </si>
  <si>
    <t>47J132 ITA</t>
  </si>
  <si>
    <t>47J147 Neighborhood Empowerment</t>
  </si>
  <si>
    <t>47J201 Neighborhood Empowerment (2013-14)</t>
  </si>
  <si>
    <t>47J203 Glassel Park NC</t>
  </si>
  <si>
    <t>47J218 Neighborhood Council Funding Program</t>
  </si>
  <si>
    <t>Total for Budget Fiscal Year: 2013</t>
  </si>
  <si>
    <t>Total for Department: 47 Neighborhood Empowerment</t>
  </si>
  <si>
    <t>Total for Fund: 44B Dept Of Neighborhood Empowere</t>
  </si>
  <si>
    <t>Grand Total</t>
  </si>
  <si>
    <t>App Type</t>
  </si>
  <si>
    <t>47</t>
  </si>
  <si>
    <t>Various</t>
  </si>
  <si>
    <t>BFY</t>
  </si>
  <si>
    <t>FY</t>
  </si>
  <si>
    <t>WILMINGTON N.C.</t>
  </si>
  <si>
    <t>COASTAL SAN PEDRO NC</t>
  </si>
  <si>
    <t>GLASSELL PARK NC</t>
  </si>
  <si>
    <t>GRANADA HILLS NORTH N.C.</t>
  </si>
  <si>
    <t>WESTCHESTER PLAYA DEL REY NC</t>
  </si>
  <si>
    <t>WEST HILLS N.C.</t>
  </si>
  <si>
    <t>WESTSIDE N.C.</t>
  </si>
  <si>
    <t>WEST ADAMS NEIGHORHD COUNCIL</t>
  </si>
  <si>
    <t>MID CITY NC</t>
  </si>
  <si>
    <t>CENTRAL SAN PEDRO N.C.</t>
  </si>
  <si>
    <t>NORTHWEST SAN PEDRO NC</t>
  </si>
  <si>
    <t>VENICE NC</t>
  </si>
  <si>
    <t>EMPOWERMENT CONGRESS CENTRAL</t>
  </si>
  <si>
    <t>EMPOWERMENT CONGRESS SOUTHWEST</t>
  </si>
  <si>
    <t>EMP CONG SW ST</t>
  </si>
  <si>
    <t>EMP CONG North NC</t>
  </si>
  <si>
    <t>EMP CONG WEST AREA</t>
  </si>
  <si>
    <t>WOODLAND HLS-WARNER CTR N.C.</t>
  </si>
  <si>
    <t>HARBOR CITY NC</t>
  </si>
  <si>
    <t>SUN VALLEY AREA NC</t>
  </si>
  <si>
    <t>PACOIMA N.C.</t>
  </si>
  <si>
    <t>EAGLE ROCK N.C.</t>
  </si>
  <si>
    <t>DOWNTOWN LOS ANGELES NC</t>
  </si>
  <si>
    <t>HOLLYWOOD HILLS - WEST NC</t>
  </si>
  <si>
    <t>CENTRAL HOLLYWOOD NC</t>
  </si>
  <si>
    <t>MID CITY WEST NC</t>
  </si>
  <si>
    <t>UNITED NEIGHBORHOODS</t>
  </si>
  <si>
    <t>PRK MESA HGHTS COMMUNITY COUNC</t>
  </si>
  <si>
    <t>BOYLE HEIGHTS NC</t>
  </si>
  <si>
    <t>GREATER ECHO PARK ELYSIAN NC</t>
  </si>
  <si>
    <t>ARROYO SECO NC</t>
  </si>
  <si>
    <t>LINCOLN HEIGHTS NC</t>
  </si>
  <si>
    <t>PICO NC</t>
  </si>
  <si>
    <t>HISTORIC HIGHLAND PARK NC</t>
  </si>
  <si>
    <t>HISTORIC CULTURAL NC</t>
  </si>
  <si>
    <t>SOUTH ROBERTSON NC</t>
  </si>
  <si>
    <t>LA-32 NC</t>
  </si>
  <si>
    <t>CANOGA PARK NC</t>
  </si>
  <si>
    <t>GREATER GRIFFITH PARK NC</t>
  </si>
  <si>
    <t>MAR VISTA COMMUNITY COUNCIL</t>
  </si>
  <si>
    <t>VAN NUYS NEIGHBORHOOD COUNCIL</t>
  </si>
  <si>
    <t>BEL AIR-BEVERLY CREST NC</t>
  </si>
  <si>
    <t>GREATER VALLEY GLEN COMM NC</t>
  </si>
  <si>
    <t>ELYSIAN VALLEY RIVERSIDE NC</t>
  </si>
  <si>
    <t>GREATER TOLUCA LAKE NC</t>
  </si>
  <si>
    <t>NORTH HOLLYWOOD NORTH EAST NC</t>
  </si>
  <si>
    <t>MID-TOWN NORTH HOLLYWOOD NC</t>
  </si>
  <si>
    <t>VALLEY VILLAGE NC</t>
  </si>
  <si>
    <t>ENCINO COMMUNITY COUNCIL</t>
  </si>
  <si>
    <t>STUDIO CITY NC</t>
  </si>
  <si>
    <t>RESEDA NEIGHBORHOOD COUNCIL</t>
  </si>
  <si>
    <t>HARBOR GATEWAY NORTH NC</t>
  </si>
  <si>
    <t>ARLETA NEIGHBORHOOD COUNCIL</t>
  </si>
  <si>
    <t>WATTS NEIGHBORHOOD COUNCIL</t>
  </si>
  <si>
    <t>GREATER CYPRESS PARK NC</t>
  </si>
  <si>
    <t>HOLLYWOOD UNITED NC</t>
  </si>
  <si>
    <t>SHERMAN OAKS NC</t>
  </si>
  <si>
    <t>TARZANA NEIGHBORHOOD COUNCIL</t>
  </si>
  <si>
    <t>ATWATER VILLAGE</t>
  </si>
  <si>
    <t>SILVER LAKE NEIGHBORHOOD COUNC</t>
  </si>
  <si>
    <t>NORTH HILLS WEST NC</t>
  </si>
  <si>
    <t>CANNDU NC</t>
  </si>
  <si>
    <t>FOOTHILL TRAILS DISTRICT</t>
  </si>
  <si>
    <t>HARBOR GATEWAY SOUTH NC</t>
  </si>
  <si>
    <t>CHATSWORTH NC</t>
  </si>
  <si>
    <t>SUNLAND-TUJUNGA NC</t>
  </si>
  <si>
    <t>SYLMAR NEIGHBORHOOD COUNCIL</t>
  </si>
  <si>
    <t>MACARTHUR PARK NC</t>
  </si>
  <si>
    <t>SOUTHEAST/CENTRAL AVENUE NC</t>
  </si>
  <si>
    <t>PICO UNION NC</t>
  </si>
  <si>
    <t>WINNETKA NEIGHBORH00D COUNCIL</t>
  </si>
  <si>
    <t>WILSHIRE CENTER-KOREATOWN NC</t>
  </si>
  <si>
    <t>PORTER RANCH NC</t>
  </si>
  <si>
    <t>DEL REY NEIGHBORHOOD COUNCIL</t>
  </si>
  <si>
    <t>WEST LOS ANGELES NC</t>
  </si>
  <si>
    <t>CENTRAL ALAMEDA</t>
  </si>
  <si>
    <t>OLYMPIC PARK NC</t>
  </si>
  <si>
    <t>GREATER WILSHIRE NC</t>
  </si>
  <si>
    <t>LAKE BALBOA NEIGHBORHOOD CNCL</t>
  </si>
  <si>
    <t>NORTHRIDGE WEST NC</t>
  </si>
  <si>
    <t>NORTHRIDGE EAST NC</t>
  </si>
  <si>
    <t>PALMS NEIGHBORHOOD COUNCIL</t>
  </si>
  <si>
    <t>MISSION HILLS NC</t>
  </si>
  <si>
    <t>GRANADA HILLS SOUTH NC</t>
  </si>
  <si>
    <t>HOLLYWOOD STUDIO DISTRICT NC</t>
  </si>
  <si>
    <t>PANORAMA CITY NC</t>
  </si>
  <si>
    <t>EAST HOLLYWOOD NC</t>
  </si>
  <si>
    <t>RAMPART VILLAGE NC</t>
  </si>
  <si>
    <t>VOICES OF 90037</t>
  </si>
  <si>
    <t>WESTWOOD NC</t>
  </si>
  <si>
    <t>NORTHRIDGE SOUTH NC</t>
  </si>
  <si>
    <t>NORTH HILLS EAST NC</t>
  </si>
  <si>
    <t>NORTH HOLLYWOOD WEST NC</t>
  </si>
  <si>
    <t>47G122</t>
  </si>
  <si>
    <t>COMMUNITY DEVELOPMENT DEPT</t>
  </si>
  <si>
    <t>47G126</t>
  </si>
  <si>
    <t>CONTROLLER</t>
  </si>
  <si>
    <t>47G132</t>
  </si>
  <si>
    <t>ITA</t>
  </si>
  <si>
    <t>47G147</t>
  </si>
  <si>
    <t>NEIGHBORHOOD EMPOWERMENT</t>
  </si>
  <si>
    <t>47G186</t>
  </si>
  <si>
    <t>PW- STREET SERVICES</t>
  </si>
  <si>
    <t>47G201</t>
  </si>
  <si>
    <t>NEIGHBORHOOD EMPOWER (2011-12)</t>
  </si>
  <si>
    <t>47G218</t>
  </si>
  <si>
    <t>NEIGHBORHOOD COUNCIL FUNDING</t>
  </si>
  <si>
    <t>47G230</t>
  </si>
  <si>
    <t>COUNCIL DIST 2 NC GRANT PROG</t>
  </si>
  <si>
    <t>47G342</t>
  </si>
  <si>
    <t>TELECOM LIQ DMGE &amp;LOST FR FEES</t>
  </si>
  <si>
    <t>47G50R</t>
  </si>
  <si>
    <t>COUNC DIST10 PUB BENEFIT TR FD</t>
  </si>
  <si>
    <t>47G800</t>
  </si>
  <si>
    <t>CITY EMPLOYEES RETIREMENT</t>
  </si>
  <si>
    <t>47G904</t>
  </si>
  <si>
    <t>CD 13 PUBLIC BENEFIT TRUST FD</t>
  </si>
  <si>
    <t>PW - ST SERVICES</t>
  </si>
  <si>
    <t>47H147</t>
  </si>
  <si>
    <t>Neighborhood Empowerment</t>
  </si>
  <si>
    <t>47H201</t>
  </si>
  <si>
    <t>Neighborhood Empowerment (2012-13)</t>
  </si>
  <si>
    <t>47H218</t>
  </si>
  <si>
    <t>Neighborhood Council Funding Program</t>
  </si>
  <si>
    <t>WESTLAKE NORTH</t>
  </si>
  <si>
    <t>WESTLAKE SOUTH NC</t>
  </si>
  <si>
    <t>47H122</t>
  </si>
  <si>
    <t>47H126</t>
  </si>
  <si>
    <t>47H132</t>
  </si>
  <si>
    <t>47H140</t>
  </si>
  <si>
    <t>GENERAL SERVICES DEPT</t>
  </si>
  <si>
    <t>47H170</t>
  </si>
  <si>
    <t>POLICE</t>
  </si>
  <si>
    <t>47H186</t>
  </si>
  <si>
    <t>47H904</t>
  </si>
  <si>
    <t>Cd 13 Public Benefit Trust Fd</t>
  </si>
  <si>
    <t>47J147</t>
  </si>
  <si>
    <t>47J201</t>
  </si>
  <si>
    <t>Neighborhood Empowerment (2013-14)</t>
  </si>
  <si>
    <t>47J218</t>
  </si>
  <si>
    <t>47J126</t>
  </si>
  <si>
    <t>47J132</t>
  </si>
  <si>
    <t>47J203</t>
  </si>
  <si>
    <t>Glassel Park NC</t>
  </si>
  <si>
    <t>Appr</t>
  </si>
  <si>
    <t>NC</t>
  </si>
  <si>
    <t>Available 
Balance</t>
  </si>
  <si>
    <t>Pre-
Encumbered</t>
  </si>
  <si>
    <t>471001 Total</t>
  </si>
  <si>
    <t>471002 Total</t>
  </si>
  <si>
    <t>471003 Total</t>
  </si>
  <si>
    <t>471004 Total</t>
  </si>
  <si>
    <t>471005 Total</t>
  </si>
  <si>
    <t>471007 Total</t>
  </si>
  <si>
    <t>471008 Total</t>
  </si>
  <si>
    <t>471009 Total</t>
  </si>
  <si>
    <t>471010 Total</t>
  </si>
  <si>
    <t>471011 Total</t>
  </si>
  <si>
    <t>471012 Total</t>
  </si>
  <si>
    <t>471015 Total</t>
  </si>
  <si>
    <t>471017 Total</t>
  </si>
  <si>
    <t>471018 Total</t>
  </si>
  <si>
    <t>471019 Total</t>
  </si>
  <si>
    <t>471020 Total</t>
  </si>
  <si>
    <t>471021 Total</t>
  </si>
  <si>
    <t>471023 Total</t>
  </si>
  <si>
    <t>471024 Total</t>
  </si>
  <si>
    <t>471025 Total</t>
  </si>
  <si>
    <t>471026 Total</t>
  </si>
  <si>
    <t>471027 Total</t>
  </si>
  <si>
    <t>471028 Total</t>
  </si>
  <si>
    <t>471029 Total</t>
  </si>
  <si>
    <t>471031 Total</t>
  </si>
  <si>
    <t>471034 Total</t>
  </si>
  <si>
    <t>471036 Total</t>
  </si>
  <si>
    <t>471037 Total</t>
  </si>
  <si>
    <t>471038 Total</t>
  </si>
  <si>
    <t>471039 Total</t>
  </si>
  <si>
    <t>471040 Total</t>
  </si>
  <si>
    <t>471041 Total</t>
  </si>
  <si>
    <t>471042 Total</t>
  </si>
  <si>
    <t>471044 Total</t>
  </si>
  <si>
    <t>471045 Total</t>
  </si>
  <si>
    <t>471046 Total</t>
  </si>
  <si>
    <t>471047 Total</t>
  </si>
  <si>
    <t>471048 Total</t>
  </si>
  <si>
    <t>471049 Total</t>
  </si>
  <si>
    <t>471050 Total</t>
  </si>
  <si>
    <t>471051 Total</t>
  </si>
  <si>
    <t>471052 Total</t>
  </si>
  <si>
    <t>471053 Total</t>
  </si>
  <si>
    <t>471054 Total</t>
  </si>
  <si>
    <t>471055 Total</t>
  </si>
  <si>
    <t>471057 Total</t>
  </si>
  <si>
    <t>471058 Total</t>
  </si>
  <si>
    <t>471059 Total</t>
  </si>
  <si>
    <t>471060 Total</t>
  </si>
  <si>
    <t>471061 Total</t>
  </si>
  <si>
    <t>471062 Total</t>
  </si>
  <si>
    <t>471065 Total</t>
  </si>
  <si>
    <t>471067 Total</t>
  </si>
  <si>
    <t>471068 Total</t>
  </si>
  <si>
    <t>471069 Total</t>
  </si>
  <si>
    <t>471070 Total</t>
  </si>
  <si>
    <t>471071 Total</t>
  </si>
  <si>
    <t>471072 Total</t>
  </si>
  <si>
    <t>471074 Total</t>
  </si>
  <si>
    <t>471075 Total</t>
  </si>
  <si>
    <t>471076 Total</t>
  </si>
  <si>
    <t>471077 Total</t>
  </si>
  <si>
    <t>471078 Total</t>
  </si>
  <si>
    <t>471080 Total</t>
  </si>
  <si>
    <t>471081 Total</t>
  </si>
  <si>
    <t>471082 Total</t>
  </si>
  <si>
    <t>471083 Total</t>
  </si>
  <si>
    <t>471084 Total</t>
  </si>
  <si>
    <t>471085 Total</t>
  </si>
  <si>
    <t>471087 Total</t>
  </si>
  <si>
    <t>471088 Total</t>
  </si>
  <si>
    <t>471089 Total</t>
  </si>
  <si>
    <t>471090 Total</t>
  </si>
  <si>
    <t>471091 Total</t>
  </si>
  <si>
    <t>471092 Total</t>
  </si>
  <si>
    <t>471093 Total</t>
  </si>
  <si>
    <t>471094 Total</t>
  </si>
  <si>
    <t>471095 Total</t>
  </si>
  <si>
    <t>471097 Total</t>
  </si>
  <si>
    <t>471098 Total</t>
  </si>
  <si>
    <t>471099 Total</t>
  </si>
  <si>
    <t>471100 Total</t>
  </si>
  <si>
    <t>471101 Total</t>
  </si>
  <si>
    <t>471103 Total</t>
  </si>
  <si>
    <t>471105 Total</t>
  </si>
  <si>
    <t>471106 Total</t>
  </si>
  <si>
    <t>471107 Total</t>
  </si>
  <si>
    <t>471108 Total</t>
  </si>
  <si>
    <t>471109 Total</t>
  </si>
  <si>
    <t>471110 Total</t>
  </si>
  <si>
    <t>471111 Total</t>
  </si>
  <si>
    <t>471112 Total</t>
  </si>
  <si>
    <t>471113 Total</t>
  </si>
  <si>
    <t>47G122 Total</t>
  </si>
  <si>
    <t>47G126 Total</t>
  </si>
  <si>
    <t>47G132 Total</t>
  </si>
  <si>
    <t>47G147 Total</t>
  </si>
  <si>
    <t>47G186 Total</t>
  </si>
  <si>
    <t>47G201 Total</t>
  </si>
  <si>
    <t>47G218 Total</t>
  </si>
  <si>
    <t>47G230 Total</t>
  </si>
  <si>
    <t>47G342 Total</t>
  </si>
  <si>
    <t>47G50R Total</t>
  </si>
  <si>
    <t>47G800 Total</t>
  </si>
  <si>
    <t>47G904 Total</t>
  </si>
  <si>
    <t>471114 Total</t>
  </si>
  <si>
    <t>471115 Total</t>
  </si>
  <si>
    <t>47H122 Total</t>
  </si>
  <si>
    <t>47H126 Total</t>
  </si>
  <si>
    <t>47H132 Total</t>
  </si>
  <si>
    <t>47H140 Total</t>
  </si>
  <si>
    <t>47H147 Total</t>
  </si>
  <si>
    <t>47H170 Total</t>
  </si>
  <si>
    <t>47H186 Total</t>
  </si>
  <si>
    <t>47H201 Total</t>
  </si>
  <si>
    <t>47H218 Total</t>
  </si>
  <si>
    <t>47H904 Total</t>
  </si>
  <si>
    <t>2013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</si>
</sst>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10" fillId="33" borderId="0" xfId="0" applyNumberFormat="1" applyFont="1" applyFill="1" applyAlignment="1">
      <alignment horizontal="left" vertical="center"/>
    </xf>
    <xf numFmtId="164" fontId="10" fillId="33" borderId="0" xfId="0" applyNumberFormat="1" applyFont="1" applyFill="1" applyAlignment="1">
      <alignment horizontal="right"/>
    </xf>
    <xf numFmtId="165" fontId="9" fillId="33" borderId="11" xfId="0" applyNumberFormat="1" applyFont="1" applyFill="1" applyBorder="1" applyAlignment="1">
      <alignment horizontal="right"/>
    </xf>
    <xf numFmtId="165" fontId="9" fillId="33" borderId="12" xfId="0" applyNumberFormat="1" applyFont="1" applyFill="1" applyBorder="1" applyAlignment="1">
      <alignment horizontal="right"/>
    </xf>
    <xf numFmtId="49" fontId="10" fillId="33" borderId="13" xfId="0" applyNumberFormat="1" applyFont="1" applyFill="1" applyBorder="1" applyAlignment="1">
      <alignment horizontal="left" wrapText="1"/>
    </xf>
    <xf numFmtId="164" fontId="10" fillId="33" borderId="13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11" fillId="34" borderId="13" xfId="0" applyNumberFormat="1" applyFont="1" applyFill="1" applyBorder="1" applyAlignment="1">
      <alignment horizontal="center" wrapText="1"/>
    </xf>
    <xf numFmtId="49" fontId="11" fillId="34" borderId="13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49" fontId="9" fillId="33" borderId="13" xfId="0" applyNumberFormat="1" applyFont="1" applyFill="1" applyBorder="1" applyAlignment="1">
      <alignment horizontal="left" wrapText="1"/>
    </xf>
    <xf numFmtId="1" fontId="10" fillId="33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9" fillId="33" borderId="12" xfId="0" applyNumberFormat="1" applyFont="1" applyFill="1" applyBorder="1" applyAlignment="1">
      <alignment horizontal="left" vertical="center"/>
    </xf>
    <xf numFmtId="165" fontId="9" fillId="33" borderId="12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left" vertical="center" wrapText="1"/>
    </xf>
    <xf numFmtId="165" fontId="9" fillId="33" borderId="11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Alignment="1">
      <alignment horizontal="left" vertical="center" wrapText="1"/>
    </xf>
    <xf numFmtId="164" fontId="10" fillId="33" borderId="0" xfId="0" applyNumberFormat="1" applyFont="1" applyFill="1" applyAlignment="1">
      <alignment horizontal="right"/>
    </xf>
    <xf numFmtId="49" fontId="9" fillId="33" borderId="14" xfId="0" applyNumberFormat="1" applyFont="1" applyFill="1" applyBorder="1" applyAlignment="1">
      <alignment horizontal="left" vertical="center" wrapText="1"/>
    </xf>
    <xf numFmtId="165" fontId="9" fillId="33" borderId="14" xfId="0" applyNumberFormat="1" applyFont="1" applyFill="1" applyBorder="1" applyAlignment="1">
      <alignment horizontal="right"/>
    </xf>
    <xf numFmtId="164" fontId="9" fillId="33" borderId="0" xfId="0" applyNumberFormat="1" applyFont="1" applyFill="1" applyAlignment="1">
      <alignment horizontal="right"/>
    </xf>
    <xf numFmtId="49" fontId="10" fillId="33" borderId="11" xfId="0" applyNumberFormat="1" applyFont="1" applyFill="1" applyBorder="1" applyAlignment="1">
      <alignment horizontal="left" vertical="center" wrapText="1"/>
    </xf>
    <xf numFmtId="164" fontId="10" fillId="33" borderId="11" xfId="0" applyNumberFormat="1" applyFont="1" applyFill="1" applyBorder="1" applyAlignment="1">
      <alignment horizontal="right"/>
    </xf>
    <xf numFmtId="1" fontId="7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5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49" fontId="4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4"/>
  <sheetViews>
    <sheetView tabSelected="1" zoomScalePageLayoutView="0" workbookViewId="0" topLeftCell="A91">
      <selection activeCell="B8" sqref="B8:K8"/>
    </sheetView>
  </sheetViews>
  <sheetFormatPr defaultColWidth="9.140625" defaultRowHeight="12.75"/>
  <cols>
    <col min="1" max="1" width="19.140625" style="0" customWidth="1"/>
    <col min="2" max="2" width="16.00390625" style="0" customWidth="1"/>
    <col min="3" max="3" width="4.8515625" style="0" customWidth="1"/>
    <col min="4" max="4" width="3.00390625" style="0" customWidth="1"/>
    <col min="5" max="5" width="8.7109375" style="0" customWidth="1"/>
    <col min="6" max="6" width="11.7109375" style="0" customWidth="1"/>
    <col min="7" max="7" width="0.71875" style="0" customWidth="1"/>
    <col min="8" max="8" width="12.421875" style="0" customWidth="1"/>
    <col min="9" max="9" width="13.421875" style="0" customWidth="1"/>
    <col min="10" max="11" width="12.7109375" style="0" customWidth="1"/>
    <col min="12" max="12" width="0.42578125" style="0" customWidth="1"/>
  </cols>
  <sheetData>
    <row r="1" s="1" customFormat="1" ht="7.5" customHeight="1"/>
    <row r="2" spans="5:7" s="1" customFormat="1" ht="18" customHeight="1">
      <c r="E2" s="38" t="s">
        <v>0</v>
      </c>
      <c r="F2" s="38"/>
      <c r="G2" s="38"/>
    </row>
    <row r="3" s="1" customFormat="1" ht="18" customHeight="1"/>
    <row r="4" spans="1:11" s="1" customFormat="1" ht="18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" customFormat="1" ht="18" customHeight="1">
      <c r="A5" s="2" t="s">
        <v>2</v>
      </c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</row>
    <row r="6" spans="1:11" s="1" customFormat="1" ht="18" customHeight="1">
      <c r="A6" s="2" t="s">
        <v>4</v>
      </c>
      <c r="B6" s="39" t="s">
        <v>158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s="1" customFormat="1" ht="18" customHeight="1">
      <c r="A7" s="2" t="s">
        <v>5</v>
      </c>
      <c r="B7" s="39" t="s">
        <v>159</v>
      </c>
      <c r="C7" s="34"/>
      <c r="D7" s="34"/>
      <c r="E7" s="34"/>
      <c r="F7" s="34"/>
      <c r="G7" s="34"/>
      <c r="H7" s="34"/>
      <c r="I7" s="34"/>
      <c r="J7" s="34"/>
      <c r="K7" s="34"/>
    </row>
    <row r="8" spans="1:11" s="1" customFormat="1" ht="18" customHeight="1">
      <c r="A8" s="2" t="s">
        <v>6</v>
      </c>
      <c r="B8" s="34" t="s">
        <v>7</v>
      </c>
      <c r="C8" s="34"/>
      <c r="D8" s="34"/>
      <c r="E8" s="34"/>
      <c r="F8" s="34"/>
      <c r="G8" s="34"/>
      <c r="H8" s="34"/>
      <c r="I8" s="34"/>
      <c r="J8" s="34"/>
      <c r="K8" s="34"/>
    </row>
    <row r="9" spans="1:11" s="1" customFormat="1" ht="18" customHeight="1">
      <c r="A9" s="2" t="s">
        <v>8</v>
      </c>
      <c r="B9" s="34" t="s">
        <v>9</v>
      </c>
      <c r="C9" s="34"/>
      <c r="D9" s="34"/>
      <c r="E9" s="34"/>
      <c r="F9" s="34"/>
      <c r="G9" s="34"/>
      <c r="H9" s="34"/>
      <c r="I9" s="34"/>
      <c r="J9" s="34"/>
      <c r="K9" s="34"/>
    </row>
    <row r="10" s="1" customFormat="1" ht="18" customHeight="1"/>
    <row r="11" spans="1:11" s="1" customFormat="1" ht="18" customHeight="1">
      <c r="A11" s="35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1" customFormat="1" ht="61.5" customHeight="1">
      <c r="A12" s="37" t="s">
        <v>11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8" s="1" customFormat="1" ht="13.5" customHeight="1">
      <c r="A13" s="4" t="s">
        <v>12</v>
      </c>
      <c r="B13" s="36" t="s">
        <v>13</v>
      </c>
      <c r="C13" s="36"/>
      <c r="D13" s="36"/>
      <c r="E13" s="36"/>
      <c r="F13" s="36"/>
      <c r="G13" s="36"/>
      <c r="H13" s="36"/>
    </row>
    <row r="14" s="1" customFormat="1" ht="6" customHeight="1"/>
    <row r="15" spans="1:8" s="1" customFormat="1" ht="13.5" customHeight="1">
      <c r="A15" s="4" t="s">
        <v>14</v>
      </c>
      <c r="B15" s="36" t="s">
        <v>15</v>
      </c>
      <c r="C15" s="36"/>
      <c r="D15" s="36"/>
      <c r="E15" s="36"/>
      <c r="F15" s="36"/>
      <c r="G15" s="36"/>
      <c r="H15" s="36"/>
    </row>
    <row r="16" spans="1:8" s="1" customFormat="1" ht="13.5" customHeight="1">
      <c r="A16" s="4"/>
      <c r="B16" s="3"/>
      <c r="C16" s="3"/>
      <c r="D16" s="3"/>
      <c r="E16" s="3"/>
      <c r="F16" s="3"/>
      <c r="G16" s="3"/>
      <c r="H16" s="3"/>
    </row>
    <row r="17" spans="1:8" s="1" customFormat="1" ht="13.5" customHeight="1">
      <c r="A17" s="4" t="s">
        <v>16</v>
      </c>
      <c r="B17" s="31">
        <v>2011</v>
      </c>
      <c r="C17" s="31"/>
      <c r="D17" s="31"/>
      <c r="E17" s="31"/>
      <c r="F17" s="31"/>
      <c r="G17" s="31"/>
      <c r="H17" s="31"/>
    </row>
    <row r="18" s="1" customFormat="1" ht="7.5" customHeight="1"/>
    <row r="19" spans="1:11" s="1" customFormat="1" ht="22.5" customHeight="1">
      <c r="A19" s="32" t="s">
        <v>17</v>
      </c>
      <c r="B19" s="32"/>
      <c r="C19" s="12" t="s">
        <v>157</v>
      </c>
      <c r="D19" s="33" t="s">
        <v>18</v>
      </c>
      <c r="E19" s="33"/>
      <c r="F19" s="5" t="s">
        <v>19</v>
      </c>
      <c r="G19" s="33" t="s">
        <v>20</v>
      </c>
      <c r="H19" s="33"/>
      <c r="I19" s="5" t="s">
        <v>21</v>
      </c>
      <c r="J19" s="5" t="s">
        <v>22</v>
      </c>
      <c r="K19" s="5" t="s">
        <v>23</v>
      </c>
    </row>
    <row r="20" spans="1:11" s="1" customFormat="1" ht="12.75" customHeight="1">
      <c r="A20" s="29" t="s">
        <v>24</v>
      </c>
      <c r="B20" s="29"/>
      <c r="C20" s="6" t="s">
        <v>25</v>
      </c>
      <c r="D20" s="30">
        <v>49500.51</v>
      </c>
      <c r="E20" s="30"/>
      <c r="F20" s="7">
        <v>927.0000000000005</v>
      </c>
      <c r="G20" s="30">
        <v>48573.51</v>
      </c>
      <c r="H20" s="30"/>
      <c r="I20" s="7">
        <v>-4.547473508864641E-13</v>
      </c>
      <c r="J20" s="7" t="s">
        <v>26</v>
      </c>
      <c r="K20" s="7">
        <v>-4.547473508864641E-13</v>
      </c>
    </row>
    <row r="21" spans="1:11" s="1" customFormat="1" ht="12.75" customHeight="1">
      <c r="A21" s="24" t="s">
        <v>27</v>
      </c>
      <c r="B21" s="24"/>
      <c r="C21" s="6" t="s">
        <v>25</v>
      </c>
      <c r="D21" s="25">
        <v>50196.68000000001</v>
      </c>
      <c r="E21" s="25"/>
      <c r="F21" s="7">
        <v>0</v>
      </c>
      <c r="G21" s="25">
        <v>50196.68</v>
      </c>
      <c r="H21" s="25"/>
      <c r="I21" s="7">
        <v>0</v>
      </c>
      <c r="J21" s="7" t="s">
        <v>26</v>
      </c>
      <c r="K21" s="7">
        <v>0</v>
      </c>
    </row>
    <row r="22" spans="1:11" s="1" customFormat="1" ht="12.75" customHeight="1">
      <c r="A22" s="24" t="s">
        <v>28</v>
      </c>
      <c r="B22" s="24"/>
      <c r="C22" s="6" t="s">
        <v>25</v>
      </c>
      <c r="D22" s="25">
        <v>33526.07000000001</v>
      </c>
      <c r="E22" s="25"/>
      <c r="F22" s="7">
        <v>300.75</v>
      </c>
      <c r="G22" s="25">
        <v>33225.32</v>
      </c>
      <c r="H22" s="25"/>
      <c r="I22" s="7">
        <v>7.275957614183426E-12</v>
      </c>
      <c r="J22" s="7" t="s">
        <v>26</v>
      </c>
      <c r="K22" s="7">
        <v>7.275957614183426E-12</v>
      </c>
    </row>
    <row r="23" spans="1:11" s="1" customFormat="1" ht="12.75" customHeight="1">
      <c r="A23" s="24" t="s">
        <v>29</v>
      </c>
      <c r="B23" s="24"/>
      <c r="C23" s="6" t="s">
        <v>25</v>
      </c>
      <c r="D23" s="25">
        <v>67841.14</v>
      </c>
      <c r="E23" s="25"/>
      <c r="F23" s="7">
        <v>0</v>
      </c>
      <c r="G23" s="25">
        <v>67841.14</v>
      </c>
      <c r="H23" s="25"/>
      <c r="I23" s="7">
        <v>0</v>
      </c>
      <c r="J23" s="7" t="s">
        <v>26</v>
      </c>
      <c r="K23" s="7">
        <v>0</v>
      </c>
    </row>
    <row r="24" spans="1:11" s="1" customFormat="1" ht="22.5" customHeight="1">
      <c r="A24" s="24" t="s">
        <v>30</v>
      </c>
      <c r="B24" s="24"/>
      <c r="C24" s="6" t="s">
        <v>25</v>
      </c>
      <c r="D24" s="25">
        <v>71366.94</v>
      </c>
      <c r="E24" s="25"/>
      <c r="F24" s="7">
        <v>2054.880000000001</v>
      </c>
      <c r="G24" s="25">
        <v>69312.06</v>
      </c>
      <c r="H24" s="25"/>
      <c r="I24" s="7">
        <v>3.637978807091713E-12</v>
      </c>
      <c r="J24" s="7" t="s">
        <v>26</v>
      </c>
      <c r="K24" s="7">
        <v>3.637978807091713E-12</v>
      </c>
    </row>
    <row r="25" spans="1:11" s="1" customFormat="1" ht="12.75" customHeight="1">
      <c r="A25" s="24" t="s">
        <v>31</v>
      </c>
      <c r="B25" s="24"/>
      <c r="C25" s="6" t="s">
        <v>25</v>
      </c>
      <c r="D25" s="25">
        <v>51148.77</v>
      </c>
      <c r="E25" s="25"/>
      <c r="F25" s="7">
        <v>0</v>
      </c>
      <c r="G25" s="25">
        <v>51148.77</v>
      </c>
      <c r="H25" s="25"/>
      <c r="I25" s="7">
        <v>0</v>
      </c>
      <c r="J25" s="7" t="s">
        <v>26</v>
      </c>
      <c r="K25" s="7">
        <v>0</v>
      </c>
    </row>
    <row r="26" spans="1:11" s="1" customFormat="1" ht="12.75" customHeight="1">
      <c r="A26" s="24" t="s">
        <v>32</v>
      </c>
      <c r="B26" s="24"/>
      <c r="C26" s="6" t="s">
        <v>25</v>
      </c>
      <c r="D26" s="25">
        <v>74381.69</v>
      </c>
      <c r="E26" s="25"/>
      <c r="F26" s="7">
        <v>-1.8189894035458565E-12</v>
      </c>
      <c r="G26" s="25">
        <v>74381.69</v>
      </c>
      <c r="H26" s="25"/>
      <c r="I26" s="7">
        <v>1.8189894035458565E-12</v>
      </c>
      <c r="J26" s="7" t="s">
        <v>26</v>
      </c>
      <c r="K26" s="7">
        <v>1.8189894035458565E-12</v>
      </c>
    </row>
    <row r="27" spans="1:11" s="1" customFormat="1" ht="22.5" customHeight="1">
      <c r="A27" s="24" t="s">
        <v>33</v>
      </c>
      <c r="B27" s="24"/>
      <c r="C27" s="6" t="s">
        <v>25</v>
      </c>
      <c r="D27" s="25">
        <v>70076.19</v>
      </c>
      <c r="E27" s="25"/>
      <c r="F27" s="7">
        <v>-1.3642420526593924E-12</v>
      </c>
      <c r="G27" s="25">
        <v>70076.19</v>
      </c>
      <c r="H27" s="25"/>
      <c r="I27" s="7">
        <v>1.3642420526593924E-12</v>
      </c>
      <c r="J27" s="7" t="s">
        <v>26</v>
      </c>
      <c r="K27" s="7">
        <v>1.3642420526593924E-12</v>
      </c>
    </row>
    <row r="28" spans="1:11" s="1" customFormat="1" ht="12.75" customHeight="1">
      <c r="A28" s="24" t="s">
        <v>34</v>
      </c>
      <c r="B28" s="24"/>
      <c r="C28" s="6" t="s">
        <v>25</v>
      </c>
      <c r="D28" s="25">
        <v>52970.33</v>
      </c>
      <c r="E28" s="25"/>
      <c r="F28" s="7">
        <v>-1.8189894035458565E-12</v>
      </c>
      <c r="G28" s="25">
        <v>52970.33</v>
      </c>
      <c r="H28" s="25"/>
      <c r="I28" s="7">
        <v>1.8189894035458565E-12</v>
      </c>
      <c r="J28" s="7" t="s">
        <v>26</v>
      </c>
      <c r="K28" s="7">
        <v>1.8189894035458565E-12</v>
      </c>
    </row>
    <row r="29" spans="1:11" s="1" customFormat="1" ht="12.75" customHeight="1">
      <c r="A29" s="24" t="s">
        <v>35</v>
      </c>
      <c r="B29" s="24"/>
      <c r="C29" s="6" t="s">
        <v>25</v>
      </c>
      <c r="D29" s="25">
        <v>55128.86</v>
      </c>
      <c r="E29" s="25"/>
      <c r="F29" s="7">
        <v>0</v>
      </c>
      <c r="G29" s="25">
        <v>55128.86</v>
      </c>
      <c r="H29" s="25"/>
      <c r="I29" s="7">
        <v>0</v>
      </c>
      <c r="J29" s="7" t="s">
        <v>26</v>
      </c>
      <c r="K29" s="7">
        <v>0</v>
      </c>
    </row>
    <row r="30" spans="1:11" s="1" customFormat="1" ht="12.75" customHeight="1">
      <c r="A30" s="24" t="s">
        <v>36</v>
      </c>
      <c r="B30" s="24"/>
      <c r="C30" s="6" t="s">
        <v>25</v>
      </c>
      <c r="D30" s="25">
        <v>55259.07</v>
      </c>
      <c r="E30" s="25"/>
      <c r="F30" s="7">
        <v>203.88000000000102</v>
      </c>
      <c r="G30" s="25">
        <v>55055.19</v>
      </c>
      <c r="H30" s="25"/>
      <c r="I30" s="7">
        <v>-3.637978807091713E-12</v>
      </c>
      <c r="J30" s="7" t="s">
        <v>26</v>
      </c>
      <c r="K30" s="7">
        <v>-3.637978807091713E-12</v>
      </c>
    </row>
    <row r="31" spans="1:11" s="1" customFormat="1" ht="12.75" customHeight="1">
      <c r="A31" s="24" t="s">
        <v>37</v>
      </c>
      <c r="B31" s="24"/>
      <c r="C31" s="6" t="s">
        <v>25</v>
      </c>
      <c r="D31" s="25">
        <v>61766.78999999999</v>
      </c>
      <c r="E31" s="25"/>
      <c r="F31" s="7">
        <v>13556.88</v>
      </c>
      <c r="G31" s="25">
        <v>48209.91</v>
      </c>
      <c r="H31" s="25"/>
      <c r="I31" s="7">
        <v>-1.0913936421275139E-11</v>
      </c>
      <c r="J31" s="7" t="s">
        <v>26</v>
      </c>
      <c r="K31" s="7">
        <v>-1.0913936421275139E-11</v>
      </c>
    </row>
    <row r="32" spans="1:11" s="1" customFormat="1" ht="22.5" customHeight="1">
      <c r="A32" s="24" t="s">
        <v>38</v>
      </c>
      <c r="B32" s="24"/>
      <c r="C32" s="6" t="s">
        <v>25</v>
      </c>
      <c r="D32" s="25">
        <v>41661.71</v>
      </c>
      <c r="E32" s="25"/>
      <c r="F32" s="7">
        <v>1.8189894035458565E-12</v>
      </c>
      <c r="G32" s="25">
        <v>41661.71000000001</v>
      </c>
      <c r="H32" s="25"/>
      <c r="I32" s="7">
        <v>-1.8189894035458565E-12</v>
      </c>
      <c r="J32" s="7" t="s">
        <v>26</v>
      </c>
      <c r="K32" s="7">
        <v>-1.8189894035458565E-12</v>
      </c>
    </row>
    <row r="33" spans="1:11" s="1" customFormat="1" ht="22.5" customHeight="1">
      <c r="A33" s="24" t="s">
        <v>39</v>
      </c>
      <c r="B33" s="24"/>
      <c r="C33" s="6" t="s">
        <v>25</v>
      </c>
      <c r="D33" s="25">
        <v>41099.91</v>
      </c>
      <c r="E33" s="25"/>
      <c r="F33" s="7">
        <v>929.7400000000016</v>
      </c>
      <c r="G33" s="25">
        <v>40170.17</v>
      </c>
      <c r="H33" s="25"/>
      <c r="I33" s="7">
        <v>3.637978807091713E-12</v>
      </c>
      <c r="J33" s="7" t="s">
        <v>26</v>
      </c>
      <c r="K33" s="7">
        <v>3.637978807091713E-12</v>
      </c>
    </row>
    <row r="34" spans="1:11" s="1" customFormat="1" ht="12.75" customHeight="1">
      <c r="A34" s="24" t="s">
        <v>40</v>
      </c>
      <c r="B34" s="24"/>
      <c r="C34" s="6" t="s">
        <v>25</v>
      </c>
      <c r="D34" s="25">
        <v>55253.31</v>
      </c>
      <c r="E34" s="25"/>
      <c r="F34" s="7">
        <v>20995.61</v>
      </c>
      <c r="G34" s="25">
        <v>34257.7</v>
      </c>
      <c r="H34" s="25"/>
      <c r="I34" s="7">
        <v>0</v>
      </c>
      <c r="J34" s="7" t="s">
        <v>26</v>
      </c>
      <c r="K34" s="7">
        <v>0</v>
      </c>
    </row>
    <row r="35" spans="1:11" s="1" customFormat="1" ht="12.75" customHeight="1">
      <c r="A35" s="24" t="s">
        <v>41</v>
      </c>
      <c r="B35" s="24"/>
      <c r="C35" s="6" t="s">
        <v>25</v>
      </c>
      <c r="D35" s="25">
        <v>56063.63</v>
      </c>
      <c r="E35" s="25"/>
      <c r="F35" s="7">
        <v>489.6000000000022</v>
      </c>
      <c r="G35" s="25">
        <v>55574.03</v>
      </c>
      <c r="H35" s="25"/>
      <c r="I35" s="7">
        <v>3.637978807091713E-12</v>
      </c>
      <c r="J35" s="7" t="s">
        <v>26</v>
      </c>
      <c r="K35" s="7">
        <v>3.637978807091713E-12</v>
      </c>
    </row>
    <row r="36" spans="1:11" s="1" customFormat="1" ht="12.75" customHeight="1">
      <c r="A36" s="24" t="s">
        <v>42</v>
      </c>
      <c r="B36" s="24"/>
      <c r="C36" s="6" t="s">
        <v>25</v>
      </c>
      <c r="D36" s="25">
        <v>67521.06</v>
      </c>
      <c r="E36" s="25"/>
      <c r="F36" s="7">
        <v>0</v>
      </c>
      <c r="G36" s="25">
        <v>67521.06</v>
      </c>
      <c r="H36" s="25"/>
      <c r="I36" s="7">
        <v>0</v>
      </c>
      <c r="J36" s="7" t="s">
        <v>26</v>
      </c>
      <c r="K36" s="7">
        <v>0</v>
      </c>
    </row>
    <row r="37" spans="1:11" s="1" customFormat="1" ht="22.5" customHeight="1">
      <c r="A37" s="24" t="s">
        <v>43</v>
      </c>
      <c r="B37" s="24"/>
      <c r="C37" s="6" t="s">
        <v>25</v>
      </c>
      <c r="D37" s="25">
        <v>16237.79</v>
      </c>
      <c r="E37" s="25"/>
      <c r="F37" s="7">
        <v>0</v>
      </c>
      <c r="G37" s="25">
        <v>16237.79</v>
      </c>
      <c r="H37" s="25"/>
      <c r="I37" s="7">
        <v>0</v>
      </c>
      <c r="J37" s="7" t="s">
        <v>26</v>
      </c>
      <c r="K37" s="7">
        <v>0</v>
      </c>
    </row>
    <row r="38" spans="1:11" s="1" customFormat="1" ht="12.75" customHeight="1">
      <c r="A38" s="24" t="s">
        <v>44</v>
      </c>
      <c r="B38" s="24"/>
      <c r="C38" s="6" t="s">
        <v>25</v>
      </c>
      <c r="D38" s="25">
        <v>54944.55</v>
      </c>
      <c r="E38" s="25"/>
      <c r="F38" s="7">
        <v>250</v>
      </c>
      <c r="G38" s="25">
        <v>54694.55</v>
      </c>
      <c r="H38" s="25"/>
      <c r="I38" s="7">
        <v>-7.275957614183426E-12</v>
      </c>
      <c r="J38" s="7" t="s">
        <v>26</v>
      </c>
      <c r="K38" s="7">
        <v>-7.275957614183426E-12</v>
      </c>
    </row>
    <row r="39" spans="1:11" s="1" customFormat="1" ht="12.75" customHeight="1">
      <c r="A39" s="24" t="s">
        <v>45</v>
      </c>
      <c r="B39" s="24"/>
      <c r="C39" s="6" t="s">
        <v>25</v>
      </c>
      <c r="D39" s="25">
        <v>105516.12</v>
      </c>
      <c r="E39" s="25"/>
      <c r="F39" s="7">
        <v>11006.790000000003</v>
      </c>
      <c r="G39" s="25">
        <v>94509.33</v>
      </c>
      <c r="H39" s="25"/>
      <c r="I39" s="7">
        <v>-9.094947017729282E-12</v>
      </c>
      <c r="J39" s="7" t="s">
        <v>26</v>
      </c>
      <c r="K39" s="7">
        <v>-9.094947017729282E-12</v>
      </c>
    </row>
    <row r="40" spans="1:11" s="1" customFormat="1" ht="12.75" customHeight="1">
      <c r="A40" s="24" t="s">
        <v>46</v>
      </c>
      <c r="B40" s="24"/>
      <c r="C40" s="6" t="s">
        <v>25</v>
      </c>
      <c r="D40" s="25">
        <v>13026.199999999997</v>
      </c>
      <c r="E40" s="25"/>
      <c r="F40" s="7">
        <v>1173.6</v>
      </c>
      <c r="G40" s="25">
        <v>11852.6</v>
      </c>
      <c r="H40" s="25"/>
      <c r="I40" s="7">
        <v>-3.183231456205249E-12</v>
      </c>
      <c r="J40" s="7" t="s">
        <v>26</v>
      </c>
      <c r="K40" s="7">
        <v>-3.183231456205249E-12</v>
      </c>
    </row>
    <row r="41" spans="1:11" s="1" customFormat="1" ht="12.75" customHeight="1">
      <c r="A41" s="24" t="s">
        <v>47</v>
      </c>
      <c r="B41" s="24"/>
      <c r="C41" s="6" t="s">
        <v>25</v>
      </c>
      <c r="D41" s="25">
        <v>43418.43000000001</v>
      </c>
      <c r="E41" s="25"/>
      <c r="F41" s="7">
        <v>-2.3590018827235326E-12</v>
      </c>
      <c r="G41" s="25">
        <v>43418.43000000001</v>
      </c>
      <c r="H41" s="25"/>
      <c r="I41" s="7">
        <v>2.3590018827235326E-12</v>
      </c>
      <c r="J41" s="7" t="s">
        <v>26</v>
      </c>
      <c r="K41" s="7">
        <v>2.3590018827235326E-12</v>
      </c>
    </row>
    <row r="42" spans="1:11" s="1" customFormat="1" ht="12.75" customHeight="1">
      <c r="A42" s="24" t="s">
        <v>48</v>
      </c>
      <c r="B42" s="24"/>
      <c r="C42" s="6" t="s">
        <v>25</v>
      </c>
      <c r="D42" s="25">
        <v>32977.020000000004</v>
      </c>
      <c r="E42" s="25"/>
      <c r="F42" s="7">
        <v>264.8999999999987</v>
      </c>
      <c r="G42" s="25">
        <v>32712.12</v>
      </c>
      <c r="H42" s="25"/>
      <c r="I42" s="7">
        <v>6.366462912410498E-12</v>
      </c>
      <c r="J42" s="7" t="s">
        <v>26</v>
      </c>
      <c r="K42" s="7">
        <v>6.366462912410498E-12</v>
      </c>
    </row>
    <row r="43" spans="1:11" s="1" customFormat="1" ht="12.75" customHeight="1">
      <c r="A43" s="24" t="s">
        <v>49</v>
      </c>
      <c r="B43" s="24"/>
      <c r="C43" s="6" t="s">
        <v>25</v>
      </c>
      <c r="D43" s="25">
        <v>30333.37000000001</v>
      </c>
      <c r="E43" s="25"/>
      <c r="F43" s="7">
        <v>-6.821210263296962E-13</v>
      </c>
      <c r="G43" s="25">
        <v>30333.37</v>
      </c>
      <c r="H43" s="25"/>
      <c r="I43" s="7">
        <v>6.821210263296962E-13</v>
      </c>
      <c r="J43" s="7" t="s">
        <v>26</v>
      </c>
      <c r="K43" s="7">
        <v>6.821210263296962E-13</v>
      </c>
    </row>
    <row r="44" spans="1:11" s="1" customFormat="1" ht="12.75" customHeight="1">
      <c r="A44" s="24" t="s">
        <v>50</v>
      </c>
      <c r="B44" s="24"/>
      <c r="C44" s="6" t="s">
        <v>25</v>
      </c>
      <c r="D44" s="25">
        <v>106438.36</v>
      </c>
      <c r="E44" s="25"/>
      <c r="F44" s="7">
        <v>0</v>
      </c>
      <c r="G44" s="25">
        <v>106438.36</v>
      </c>
      <c r="H44" s="25"/>
      <c r="I44" s="7">
        <v>0</v>
      </c>
      <c r="J44" s="7" t="s">
        <v>26</v>
      </c>
      <c r="K44" s="7">
        <v>0</v>
      </c>
    </row>
    <row r="45" spans="1:11" s="1" customFormat="1" ht="12.75" customHeight="1">
      <c r="A45" s="24" t="s">
        <v>51</v>
      </c>
      <c r="B45" s="24"/>
      <c r="C45" s="6" t="s">
        <v>25</v>
      </c>
      <c r="D45" s="25">
        <v>53458.69</v>
      </c>
      <c r="E45" s="25"/>
      <c r="F45" s="7">
        <v>2524.999999999999</v>
      </c>
      <c r="G45" s="25">
        <v>50933.69</v>
      </c>
      <c r="H45" s="25"/>
      <c r="I45" s="7">
        <v>0</v>
      </c>
      <c r="J45" s="7" t="s">
        <v>26</v>
      </c>
      <c r="K45" s="7">
        <v>0</v>
      </c>
    </row>
    <row r="46" spans="1:11" s="1" customFormat="1" ht="12.75" customHeight="1">
      <c r="A46" s="24" t="s">
        <v>52</v>
      </c>
      <c r="B46" s="24"/>
      <c r="C46" s="6" t="s">
        <v>25</v>
      </c>
      <c r="D46" s="25">
        <v>41352.520000000004</v>
      </c>
      <c r="E46" s="25"/>
      <c r="F46" s="7">
        <v>0</v>
      </c>
      <c r="G46" s="25">
        <v>41352.520000000004</v>
      </c>
      <c r="H46" s="25"/>
      <c r="I46" s="7">
        <v>0</v>
      </c>
      <c r="J46" s="7" t="s">
        <v>26</v>
      </c>
      <c r="K46" s="7">
        <v>0</v>
      </c>
    </row>
    <row r="47" spans="1:11" s="1" customFormat="1" ht="22.5" customHeight="1">
      <c r="A47" s="24" t="s">
        <v>53</v>
      </c>
      <c r="B47" s="24"/>
      <c r="C47" s="6" t="s">
        <v>25</v>
      </c>
      <c r="D47" s="25">
        <v>50733.08</v>
      </c>
      <c r="E47" s="25"/>
      <c r="F47" s="7">
        <v>1479.75</v>
      </c>
      <c r="G47" s="25">
        <v>49253.33</v>
      </c>
      <c r="H47" s="25"/>
      <c r="I47" s="7">
        <v>0</v>
      </c>
      <c r="J47" s="7" t="s">
        <v>26</v>
      </c>
      <c r="K47" s="7">
        <v>0</v>
      </c>
    </row>
    <row r="48" spans="1:11" s="1" customFormat="1" ht="12.75" customHeight="1">
      <c r="A48" s="24" t="s">
        <v>54</v>
      </c>
      <c r="B48" s="24"/>
      <c r="C48" s="6" t="s">
        <v>25</v>
      </c>
      <c r="D48" s="25">
        <v>33032.62</v>
      </c>
      <c r="E48" s="25"/>
      <c r="F48" s="7">
        <v>-9.094947017729282E-13</v>
      </c>
      <c r="G48" s="25">
        <v>33032.62</v>
      </c>
      <c r="H48" s="25"/>
      <c r="I48" s="7">
        <v>9.094947017729282E-13</v>
      </c>
      <c r="J48" s="7" t="s">
        <v>26</v>
      </c>
      <c r="K48" s="7">
        <v>9.094947017729282E-13</v>
      </c>
    </row>
    <row r="49" spans="1:11" s="1" customFormat="1" ht="22.5" customHeight="1">
      <c r="A49" s="24" t="s">
        <v>55</v>
      </c>
      <c r="B49" s="24"/>
      <c r="C49" s="6" t="s">
        <v>25</v>
      </c>
      <c r="D49" s="25">
        <v>37842.700000000004</v>
      </c>
      <c r="E49" s="25"/>
      <c r="F49" s="7">
        <v>-9.094947017729282E-13</v>
      </c>
      <c r="G49" s="25">
        <v>37842.7</v>
      </c>
      <c r="H49" s="25"/>
      <c r="I49" s="7">
        <v>9.094947017729282E-13</v>
      </c>
      <c r="J49" s="7" t="s">
        <v>26</v>
      </c>
      <c r="K49" s="7">
        <v>9.094947017729282E-13</v>
      </c>
    </row>
    <row r="50" spans="1:11" s="1" customFormat="1" ht="12.75" customHeight="1">
      <c r="A50" s="24" t="s">
        <v>56</v>
      </c>
      <c r="B50" s="24"/>
      <c r="C50" s="6" t="s">
        <v>25</v>
      </c>
      <c r="D50" s="25">
        <v>57330.259999999995</v>
      </c>
      <c r="E50" s="25"/>
      <c r="F50" s="7">
        <v>4.547473508864641E-13</v>
      </c>
      <c r="G50" s="25">
        <v>57330.26</v>
      </c>
      <c r="H50" s="25"/>
      <c r="I50" s="7">
        <v>-4.547473508864641E-13</v>
      </c>
      <c r="J50" s="7" t="s">
        <v>26</v>
      </c>
      <c r="K50" s="7">
        <v>-4.547473508864641E-13</v>
      </c>
    </row>
    <row r="51" spans="1:11" s="1" customFormat="1" ht="12.75" customHeight="1">
      <c r="A51" s="24" t="s">
        <v>57</v>
      </c>
      <c r="B51" s="24"/>
      <c r="C51" s="6" t="s">
        <v>58</v>
      </c>
      <c r="D51" s="25">
        <v>0</v>
      </c>
      <c r="E51" s="25"/>
      <c r="F51" s="7">
        <v>-272.28000000000003</v>
      </c>
      <c r="G51" s="25">
        <v>272.28000000000003</v>
      </c>
      <c r="H51" s="25"/>
      <c r="I51" s="7">
        <v>0</v>
      </c>
      <c r="J51" s="7" t="s">
        <v>26</v>
      </c>
      <c r="K51" s="7">
        <v>0</v>
      </c>
    </row>
    <row r="52" spans="1:11" s="1" customFormat="1" ht="12.75" customHeight="1">
      <c r="A52" s="24" t="s">
        <v>57</v>
      </c>
      <c r="B52" s="24"/>
      <c r="C52" s="6" t="s">
        <v>25</v>
      </c>
      <c r="D52" s="25">
        <v>60444.59</v>
      </c>
      <c r="E52" s="25"/>
      <c r="F52" s="7">
        <v>351.1599999999993</v>
      </c>
      <c r="G52" s="25">
        <v>60093.43</v>
      </c>
      <c r="H52" s="25"/>
      <c r="I52" s="7">
        <v>4.206412995699793E-12</v>
      </c>
      <c r="J52" s="7" t="s">
        <v>26</v>
      </c>
      <c r="K52" s="7">
        <v>4.206412995699793E-12</v>
      </c>
    </row>
    <row r="53" spans="1:11" s="1" customFormat="1" ht="12.75" customHeight="1">
      <c r="A53" s="24" t="s">
        <v>59</v>
      </c>
      <c r="B53" s="24"/>
      <c r="C53" s="6" t="s">
        <v>25</v>
      </c>
      <c r="D53" s="25">
        <v>49266.84000000001</v>
      </c>
      <c r="E53" s="25"/>
      <c r="F53" s="7">
        <v>0.6699999999982538</v>
      </c>
      <c r="G53" s="25">
        <v>49266.17</v>
      </c>
      <c r="H53" s="25"/>
      <c r="I53" s="7">
        <v>1.4551915228366852E-11</v>
      </c>
      <c r="J53" s="7" t="s">
        <v>26</v>
      </c>
      <c r="K53" s="7">
        <v>1.4551915228366852E-11</v>
      </c>
    </row>
    <row r="54" spans="1:11" s="1" customFormat="1" ht="12.75" customHeight="1">
      <c r="A54" s="24" t="s">
        <v>60</v>
      </c>
      <c r="B54" s="24"/>
      <c r="C54" s="6" t="s">
        <v>25</v>
      </c>
      <c r="D54" s="25">
        <v>81022.05</v>
      </c>
      <c r="E54" s="25"/>
      <c r="F54" s="7">
        <v>26880</v>
      </c>
      <c r="G54" s="25">
        <v>54142.05</v>
      </c>
      <c r="H54" s="25"/>
      <c r="I54" s="7">
        <v>0</v>
      </c>
      <c r="J54" s="7" t="s">
        <v>26</v>
      </c>
      <c r="K54" s="7">
        <v>0</v>
      </c>
    </row>
    <row r="55" spans="1:11" s="1" customFormat="1" ht="12.75" customHeight="1">
      <c r="A55" s="24" t="s">
        <v>61</v>
      </c>
      <c r="B55" s="24"/>
      <c r="C55" s="6" t="s">
        <v>25</v>
      </c>
      <c r="D55" s="25">
        <v>44735.4</v>
      </c>
      <c r="E55" s="25"/>
      <c r="F55" s="7">
        <v>0</v>
      </c>
      <c r="G55" s="25">
        <v>44735.4</v>
      </c>
      <c r="H55" s="25"/>
      <c r="I55" s="7">
        <v>0</v>
      </c>
      <c r="J55" s="7" t="s">
        <v>26</v>
      </c>
      <c r="K55" s="7">
        <v>0</v>
      </c>
    </row>
    <row r="56" spans="1:11" s="1" customFormat="1" ht="12.75" customHeight="1">
      <c r="A56" s="24" t="s">
        <v>62</v>
      </c>
      <c r="B56" s="24"/>
      <c r="C56" s="6" t="s">
        <v>25</v>
      </c>
      <c r="D56" s="25">
        <v>52211.670000000006</v>
      </c>
      <c r="E56" s="25"/>
      <c r="F56" s="7">
        <v>4.547473508864641E-13</v>
      </c>
      <c r="G56" s="25">
        <v>52211.67</v>
      </c>
      <c r="H56" s="25"/>
      <c r="I56" s="7">
        <v>-4.547473508864641E-13</v>
      </c>
      <c r="J56" s="7" t="s">
        <v>26</v>
      </c>
      <c r="K56" s="7">
        <v>-4.547473508864641E-13</v>
      </c>
    </row>
    <row r="57" spans="1:11" s="1" customFormat="1" ht="12.75" customHeight="1">
      <c r="A57" s="24" t="s">
        <v>63</v>
      </c>
      <c r="B57" s="24"/>
      <c r="C57" s="6" t="s">
        <v>25</v>
      </c>
      <c r="D57" s="25">
        <v>39330.72000000001</v>
      </c>
      <c r="E57" s="25"/>
      <c r="F57" s="7">
        <v>225</v>
      </c>
      <c r="G57" s="25">
        <v>39105.72</v>
      </c>
      <c r="H57" s="25"/>
      <c r="I57" s="7">
        <v>7.275957614183426E-12</v>
      </c>
      <c r="J57" s="7" t="s">
        <v>26</v>
      </c>
      <c r="K57" s="7">
        <v>7.275957614183426E-12</v>
      </c>
    </row>
    <row r="58" spans="1:11" s="1" customFormat="1" ht="12.75" customHeight="1">
      <c r="A58" s="24" t="s">
        <v>64</v>
      </c>
      <c r="B58" s="24"/>
      <c r="C58" s="6" t="s">
        <v>25</v>
      </c>
      <c r="D58" s="25">
        <v>56490.58000000001</v>
      </c>
      <c r="E58" s="25"/>
      <c r="F58" s="7">
        <v>0</v>
      </c>
      <c r="G58" s="25">
        <v>56490.58</v>
      </c>
      <c r="H58" s="25"/>
      <c r="I58" s="7">
        <v>0</v>
      </c>
      <c r="J58" s="7" t="s">
        <v>26</v>
      </c>
      <c r="K58" s="7">
        <v>0</v>
      </c>
    </row>
    <row r="59" spans="1:11" s="1" customFormat="1" ht="12.75" customHeight="1">
      <c r="A59" s="24" t="s">
        <v>65</v>
      </c>
      <c r="B59" s="24"/>
      <c r="C59" s="6" t="s">
        <v>25</v>
      </c>
      <c r="D59" s="25">
        <v>71889.70000000001</v>
      </c>
      <c r="E59" s="25"/>
      <c r="F59" s="7">
        <v>-9.094947017729282E-13</v>
      </c>
      <c r="G59" s="25">
        <v>71889.7</v>
      </c>
      <c r="H59" s="25"/>
      <c r="I59" s="7">
        <v>9.094947017729282E-13</v>
      </c>
      <c r="J59" s="7" t="s">
        <v>26</v>
      </c>
      <c r="K59" s="7">
        <v>9.094947017729282E-13</v>
      </c>
    </row>
    <row r="60" spans="1:11" s="1" customFormat="1" ht="22.5" customHeight="1">
      <c r="A60" s="24" t="s">
        <v>66</v>
      </c>
      <c r="B60" s="24"/>
      <c r="C60" s="6" t="s">
        <v>25</v>
      </c>
      <c r="D60" s="25">
        <v>50403.850000000006</v>
      </c>
      <c r="E60" s="25"/>
      <c r="F60" s="7">
        <v>499.99999999999955</v>
      </c>
      <c r="G60" s="25">
        <v>49903.85</v>
      </c>
      <c r="H60" s="25"/>
      <c r="I60" s="7">
        <v>7.73070496506989E-12</v>
      </c>
      <c r="J60" s="7" t="s">
        <v>26</v>
      </c>
      <c r="K60" s="7">
        <v>7.73070496506989E-12</v>
      </c>
    </row>
    <row r="61" spans="1:11" s="1" customFormat="1" ht="22.5" customHeight="1">
      <c r="A61" s="24" t="s">
        <v>67</v>
      </c>
      <c r="B61" s="24"/>
      <c r="C61" s="6" t="s">
        <v>25</v>
      </c>
      <c r="D61" s="25">
        <v>54438.41</v>
      </c>
      <c r="E61" s="25"/>
      <c r="F61" s="7">
        <v>284.52999999999884</v>
      </c>
      <c r="G61" s="25">
        <v>54153.88</v>
      </c>
      <c r="H61" s="25"/>
      <c r="I61" s="7">
        <v>-7.275957614183426E-12</v>
      </c>
      <c r="J61" s="7" t="s">
        <v>26</v>
      </c>
      <c r="K61" s="7">
        <v>-7.275957614183426E-12</v>
      </c>
    </row>
    <row r="62" spans="1:11" s="1" customFormat="1" ht="12.75" customHeight="1">
      <c r="A62" s="24" t="s">
        <v>68</v>
      </c>
      <c r="B62" s="24"/>
      <c r="C62" s="6" t="s">
        <v>25</v>
      </c>
      <c r="D62" s="25">
        <v>42975.25</v>
      </c>
      <c r="E62" s="25"/>
      <c r="F62" s="7">
        <v>0</v>
      </c>
      <c r="G62" s="25">
        <v>42975.25</v>
      </c>
      <c r="H62" s="25"/>
      <c r="I62" s="7">
        <v>0</v>
      </c>
      <c r="J62" s="7" t="s">
        <v>26</v>
      </c>
      <c r="K62" s="7">
        <v>0</v>
      </c>
    </row>
    <row r="63" spans="1:11" s="1" customFormat="1" ht="22.5" customHeight="1">
      <c r="A63" s="24" t="s">
        <v>69</v>
      </c>
      <c r="B63" s="24"/>
      <c r="C63" s="6" t="s">
        <v>25</v>
      </c>
      <c r="D63" s="25">
        <v>39832.17</v>
      </c>
      <c r="E63" s="25"/>
      <c r="F63" s="7">
        <v>-9.094947017729282E-13</v>
      </c>
      <c r="G63" s="25">
        <v>39832.17</v>
      </c>
      <c r="H63" s="25"/>
      <c r="I63" s="7">
        <v>9.094947017729282E-13</v>
      </c>
      <c r="J63" s="7" t="s">
        <v>26</v>
      </c>
      <c r="K63" s="7">
        <v>9.094947017729282E-13</v>
      </c>
    </row>
    <row r="64" spans="1:11" s="1" customFormat="1" ht="12.75" customHeight="1">
      <c r="A64" s="24" t="s">
        <v>70</v>
      </c>
      <c r="B64" s="24"/>
      <c r="C64" s="6" t="s">
        <v>25</v>
      </c>
      <c r="D64" s="25">
        <v>87037.44</v>
      </c>
      <c r="E64" s="25"/>
      <c r="F64" s="7">
        <v>0</v>
      </c>
      <c r="G64" s="25">
        <v>87037.44</v>
      </c>
      <c r="H64" s="25"/>
      <c r="I64" s="7">
        <v>0</v>
      </c>
      <c r="J64" s="7" t="s">
        <v>26</v>
      </c>
      <c r="K64" s="7">
        <v>0</v>
      </c>
    </row>
    <row r="65" spans="1:11" s="1" customFormat="1" ht="12.75" customHeight="1">
      <c r="A65" s="24" t="s">
        <v>71</v>
      </c>
      <c r="B65" s="24"/>
      <c r="C65" s="6" t="s">
        <v>25</v>
      </c>
      <c r="D65" s="25">
        <v>33938.74</v>
      </c>
      <c r="E65" s="25"/>
      <c r="F65" s="7">
        <v>1043.4700000000007</v>
      </c>
      <c r="G65" s="25">
        <v>32895.270000000004</v>
      </c>
      <c r="H65" s="25"/>
      <c r="I65" s="7">
        <v>-6.821210263296962E-12</v>
      </c>
      <c r="J65" s="7" t="s">
        <v>26</v>
      </c>
      <c r="K65" s="7">
        <v>-6.821210263296962E-12</v>
      </c>
    </row>
    <row r="66" spans="1:11" s="1" customFormat="1" ht="22.5" customHeight="1">
      <c r="A66" s="24" t="s">
        <v>72</v>
      </c>
      <c r="B66" s="24"/>
      <c r="C66" s="6" t="s">
        <v>25</v>
      </c>
      <c r="D66" s="25">
        <v>37176.07000000001</v>
      </c>
      <c r="E66" s="25"/>
      <c r="F66" s="7">
        <v>275</v>
      </c>
      <c r="G66" s="25">
        <v>36901.07</v>
      </c>
      <c r="H66" s="25"/>
      <c r="I66" s="7">
        <v>7.275957614183426E-12</v>
      </c>
      <c r="J66" s="7" t="s">
        <v>26</v>
      </c>
      <c r="K66" s="7">
        <v>7.275957614183426E-12</v>
      </c>
    </row>
    <row r="67" spans="1:11" s="1" customFormat="1" ht="22.5" customHeight="1">
      <c r="A67" s="24" t="s">
        <v>73</v>
      </c>
      <c r="B67" s="24"/>
      <c r="C67" s="6" t="s">
        <v>25</v>
      </c>
      <c r="D67" s="25">
        <v>50894.7</v>
      </c>
      <c r="E67" s="25"/>
      <c r="F67" s="7">
        <v>475</v>
      </c>
      <c r="G67" s="25">
        <v>50419.7</v>
      </c>
      <c r="H67" s="25"/>
      <c r="I67" s="7">
        <v>0</v>
      </c>
      <c r="J67" s="7" t="s">
        <v>26</v>
      </c>
      <c r="K67" s="7">
        <v>0</v>
      </c>
    </row>
    <row r="68" spans="1:11" s="1" customFormat="1" ht="12.75" customHeight="1">
      <c r="A68" s="24" t="s">
        <v>74</v>
      </c>
      <c r="B68" s="24"/>
      <c r="C68" s="6" t="s">
        <v>25</v>
      </c>
      <c r="D68" s="25">
        <v>45772.78</v>
      </c>
      <c r="E68" s="25"/>
      <c r="F68" s="7">
        <v>9.094947017729282E-13</v>
      </c>
      <c r="G68" s="25">
        <v>45772.78</v>
      </c>
      <c r="H68" s="25"/>
      <c r="I68" s="7">
        <v>-9.094947017729282E-13</v>
      </c>
      <c r="J68" s="7" t="s">
        <v>26</v>
      </c>
      <c r="K68" s="7">
        <v>-9.094947017729282E-13</v>
      </c>
    </row>
    <row r="69" spans="1:11" s="1" customFormat="1" ht="12.75" customHeight="1">
      <c r="A69" s="24" t="s">
        <v>75</v>
      </c>
      <c r="B69" s="24"/>
      <c r="C69" s="6" t="s">
        <v>25</v>
      </c>
      <c r="D69" s="25">
        <v>36766.259999999995</v>
      </c>
      <c r="E69" s="25"/>
      <c r="F69" s="7">
        <v>0</v>
      </c>
      <c r="G69" s="25">
        <v>36766.259999999995</v>
      </c>
      <c r="H69" s="25"/>
      <c r="I69" s="7">
        <v>0</v>
      </c>
      <c r="J69" s="7" t="s">
        <v>26</v>
      </c>
      <c r="K69" s="7">
        <v>0</v>
      </c>
    </row>
    <row r="70" spans="1:11" s="1" customFormat="1" ht="12.75" customHeight="1">
      <c r="A70" s="24" t="s">
        <v>76</v>
      </c>
      <c r="B70" s="24"/>
      <c r="C70" s="6" t="s">
        <v>25</v>
      </c>
      <c r="D70" s="25">
        <v>50337.04</v>
      </c>
      <c r="E70" s="25"/>
      <c r="F70" s="7">
        <v>0</v>
      </c>
      <c r="G70" s="25">
        <v>50337.04</v>
      </c>
      <c r="H70" s="25"/>
      <c r="I70" s="7">
        <v>0</v>
      </c>
      <c r="J70" s="7" t="s">
        <v>26</v>
      </c>
      <c r="K70" s="7">
        <v>0</v>
      </c>
    </row>
    <row r="71" spans="1:11" s="1" customFormat="1" ht="22.5" customHeight="1">
      <c r="A71" s="24" t="s">
        <v>77</v>
      </c>
      <c r="B71" s="24"/>
      <c r="C71" s="6" t="s">
        <v>25</v>
      </c>
      <c r="D71" s="25">
        <v>36544.49</v>
      </c>
      <c r="E71" s="25"/>
      <c r="F71" s="7">
        <v>43.64000000000033</v>
      </c>
      <c r="G71" s="25">
        <v>36500.850000000006</v>
      </c>
      <c r="H71" s="25"/>
      <c r="I71" s="7">
        <v>-8.185452315956354E-12</v>
      </c>
      <c r="J71" s="7" t="s">
        <v>26</v>
      </c>
      <c r="K71" s="7">
        <v>-8.185452315956354E-12</v>
      </c>
    </row>
    <row r="72" spans="1:11" s="1" customFormat="1" ht="12.75" customHeight="1">
      <c r="A72" s="24" t="s">
        <v>78</v>
      </c>
      <c r="B72" s="24"/>
      <c r="C72" s="6" t="s">
        <v>25</v>
      </c>
      <c r="D72" s="25">
        <v>50405.23</v>
      </c>
      <c r="E72" s="25"/>
      <c r="F72" s="7">
        <v>211.13000000000056</v>
      </c>
      <c r="G72" s="25">
        <v>50194.100000000006</v>
      </c>
      <c r="H72" s="25"/>
      <c r="I72" s="7">
        <v>-3.183231456205249E-12</v>
      </c>
      <c r="J72" s="7" t="s">
        <v>26</v>
      </c>
      <c r="K72" s="7">
        <v>-3.183231456205249E-12</v>
      </c>
    </row>
    <row r="73" spans="1:11" s="1" customFormat="1" ht="22.5" customHeight="1">
      <c r="A73" s="24" t="s">
        <v>79</v>
      </c>
      <c r="B73" s="24"/>
      <c r="C73" s="6" t="s">
        <v>25</v>
      </c>
      <c r="D73" s="25">
        <v>75425.4</v>
      </c>
      <c r="E73" s="25"/>
      <c r="F73" s="7">
        <v>2.2737367544323206E-12</v>
      </c>
      <c r="G73" s="25">
        <v>75425.4</v>
      </c>
      <c r="H73" s="25"/>
      <c r="I73" s="7">
        <v>-2.2737367544323206E-12</v>
      </c>
      <c r="J73" s="7" t="s">
        <v>26</v>
      </c>
      <c r="K73" s="7">
        <v>-2.2737367544323206E-12</v>
      </c>
    </row>
    <row r="74" spans="1:11" s="1" customFormat="1" ht="22.5" customHeight="1">
      <c r="A74" s="24" t="s">
        <v>80</v>
      </c>
      <c r="B74" s="24"/>
      <c r="C74" s="6" t="s">
        <v>25</v>
      </c>
      <c r="D74" s="25">
        <v>48052.65</v>
      </c>
      <c r="E74" s="25"/>
      <c r="F74" s="7">
        <v>-2.2737367544323206E-13</v>
      </c>
      <c r="G74" s="25">
        <v>48052.65</v>
      </c>
      <c r="H74" s="25"/>
      <c r="I74" s="7">
        <v>2.2737367544323206E-13</v>
      </c>
      <c r="J74" s="7" t="s">
        <v>26</v>
      </c>
      <c r="K74" s="7">
        <v>2.2737367544323206E-13</v>
      </c>
    </row>
    <row r="75" spans="1:11" s="1" customFormat="1" ht="12.75" customHeight="1">
      <c r="A75" s="24" t="s">
        <v>81</v>
      </c>
      <c r="B75" s="24"/>
      <c r="C75" s="6" t="s">
        <v>25</v>
      </c>
      <c r="D75" s="25">
        <v>27887.35</v>
      </c>
      <c r="E75" s="25"/>
      <c r="F75" s="7">
        <v>-4.547473508864641E-13</v>
      </c>
      <c r="G75" s="25">
        <v>27887.35</v>
      </c>
      <c r="H75" s="25"/>
      <c r="I75" s="7">
        <v>4.547473508864641E-13</v>
      </c>
      <c r="J75" s="7" t="s">
        <v>26</v>
      </c>
      <c r="K75" s="7">
        <v>4.547473508864641E-13</v>
      </c>
    </row>
    <row r="76" spans="1:11" s="1" customFormat="1" ht="12.75" customHeight="1">
      <c r="A76" s="24" t="s">
        <v>82</v>
      </c>
      <c r="B76" s="24"/>
      <c r="C76" s="6" t="s">
        <v>25</v>
      </c>
      <c r="D76" s="25">
        <v>18231.55999999999</v>
      </c>
      <c r="E76" s="25"/>
      <c r="F76" s="7">
        <v>0</v>
      </c>
      <c r="G76" s="25">
        <v>18231.56</v>
      </c>
      <c r="H76" s="25"/>
      <c r="I76" s="7">
        <v>-1.0913936421275139E-11</v>
      </c>
      <c r="J76" s="7" t="s">
        <v>26</v>
      </c>
      <c r="K76" s="7">
        <v>-1.0913936421275139E-11</v>
      </c>
    </row>
    <row r="77" spans="1:11" s="1" customFormat="1" ht="12.75" customHeight="1">
      <c r="A77" s="24" t="s">
        <v>83</v>
      </c>
      <c r="B77" s="24"/>
      <c r="C77" s="6" t="s">
        <v>25</v>
      </c>
      <c r="D77" s="25">
        <v>31718.860000000004</v>
      </c>
      <c r="E77" s="25"/>
      <c r="F77" s="7">
        <v>556.6999999999998</v>
      </c>
      <c r="G77" s="25">
        <v>31162.16</v>
      </c>
      <c r="H77" s="25"/>
      <c r="I77" s="7">
        <v>4.547473508864641E-12</v>
      </c>
      <c r="J77" s="7" t="s">
        <v>26</v>
      </c>
      <c r="K77" s="7">
        <v>4.547473508864641E-12</v>
      </c>
    </row>
    <row r="78" spans="1:11" s="1" customFormat="1" ht="22.5" customHeight="1">
      <c r="A78" s="24" t="s">
        <v>84</v>
      </c>
      <c r="B78" s="24"/>
      <c r="C78" s="6" t="s">
        <v>25</v>
      </c>
      <c r="D78" s="25">
        <v>130299.59</v>
      </c>
      <c r="E78" s="25"/>
      <c r="F78" s="7">
        <v>-2.2737367544323206E-13</v>
      </c>
      <c r="G78" s="25">
        <v>130299.59</v>
      </c>
      <c r="H78" s="25"/>
      <c r="I78" s="7">
        <v>2.2737367544323206E-13</v>
      </c>
      <c r="J78" s="7" t="s">
        <v>26</v>
      </c>
      <c r="K78" s="7">
        <v>2.2737367544323206E-13</v>
      </c>
    </row>
    <row r="79" spans="1:11" s="1" customFormat="1" ht="12.75" customHeight="1">
      <c r="A79" s="24" t="s">
        <v>85</v>
      </c>
      <c r="B79" s="24"/>
      <c r="C79" s="6" t="s">
        <v>25</v>
      </c>
      <c r="D79" s="25">
        <v>42432.530000000006</v>
      </c>
      <c r="E79" s="25"/>
      <c r="F79" s="7">
        <v>-6.679101716144942E-13</v>
      </c>
      <c r="G79" s="25">
        <v>42432.53</v>
      </c>
      <c r="H79" s="25"/>
      <c r="I79" s="7">
        <v>6.679101716144942E-13</v>
      </c>
      <c r="J79" s="7" t="s">
        <v>26</v>
      </c>
      <c r="K79" s="7">
        <v>6.679101716144942E-13</v>
      </c>
    </row>
    <row r="80" spans="1:11" s="1" customFormat="1" ht="22.5" customHeight="1">
      <c r="A80" s="24" t="s">
        <v>86</v>
      </c>
      <c r="B80" s="24"/>
      <c r="C80" s="6" t="s">
        <v>25</v>
      </c>
      <c r="D80" s="25">
        <v>54176.560000000005</v>
      </c>
      <c r="E80" s="25"/>
      <c r="F80" s="7">
        <v>563.5099999999984</v>
      </c>
      <c r="G80" s="25">
        <v>53613.05</v>
      </c>
      <c r="H80" s="25"/>
      <c r="I80" s="7">
        <v>3.637978807091713E-12</v>
      </c>
      <c r="J80" s="7" t="s">
        <v>26</v>
      </c>
      <c r="K80" s="7">
        <v>3.637978807091713E-12</v>
      </c>
    </row>
    <row r="81" spans="1:11" s="1" customFormat="1" ht="12.75" customHeight="1">
      <c r="A81" s="24" t="s">
        <v>87</v>
      </c>
      <c r="B81" s="24"/>
      <c r="C81" s="6" t="s">
        <v>25</v>
      </c>
      <c r="D81" s="25">
        <v>21304.69</v>
      </c>
      <c r="E81" s="25"/>
      <c r="F81" s="7">
        <v>0</v>
      </c>
      <c r="G81" s="25">
        <v>21304.69</v>
      </c>
      <c r="H81" s="25"/>
      <c r="I81" s="7">
        <v>0</v>
      </c>
      <c r="J81" s="7" t="s">
        <v>26</v>
      </c>
      <c r="K81" s="7">
        <v>0</v>
      </c>
    </row>
    <row r="82" spans="1:11" s="1" customFormat="1" ht="12.75" customHeight="1">
      <c r="A82" s="24" t="s">
        <v>88</v>
      </c>
      <c r="B82" s="24"/>
      <c r="C82" s="6" t="s">
        <v>25</v>
      </c>
      <c r="D82" s="25">
        <v>69845.74</v>
      </c>
      <c r="E82" s="25"/>
      <c r="F82" s="7">
        <v>1530.5200000000023</v>
      </c>
      <c r="G82" s="25">
        <v>68315.22</v>
      </c>
      <c r="H82" s="25"/>
      <c r="I82" s="7">
        <v>1.8189894035458565E-12</v>
      </c>
      <c r="J82" s="7" t="s">
        <v>26</v>
      </c>
      <c r="K82" s="7">
        <v>1.8189894035458565E-12</v>
      </c>
    </row>
    <row r="83" spans="1:11" s="1" customFormat="1" ht="12.75" customHeight="1">
      <c r="A83" s="24" t="s">
        <v>89</v>
      </c>
      <c r="B83" s="24"/>
      <c r="C83" s="6" t="s">
        <v>25</v>
      </c>
      <c r="D83" s="25">
        <v>53936.71</v>
      </c>
      <c r="E83" s="25"/>
      <c r="F83" s="7">
        <v>60</v>
      </c>
      <c r="G83" s="25">
        <v>53876.71</v>
      </c>
      <c r="H83" s="25"/>
      <c r="I83" s="7">
        <v>0</v>
      </c>
      <c r="J83" s="7" t="s">
        <v>26</v>
      </c>
      <c r="K83" s="7">
        <v>0</v>
      </c>
    </row>
    <row r="84" spans="1:11" s="1" customFormat="1" ht="12.75" customHeight="1">
      <c r="A84" s="24" t="s">
        <v>90</v>
      </c>
      <c r="B84" s="24"/>
      <c r="C84" s="6" t="s">
        <v>25</v>
      </c>
      <c r="D84" s="25">
        <v>68859.5</v>
      </c>
      <c r="E84" s="25"/>
      <c r="F84" s="7">
        <v>2606.320000000001</v>
      </c>
      <c r="G84" s="25">
        <v>66253.18</v>
      </c>
      <c r="H84" s="25"/>
      <c r="I84" s="7">
        <v>5.9117155615240335E-12</v>
      </c>
      <c r="J84" s="7" t="s">
        <v>26</v>
      </c>
      <c r="K84" s="7">
        <v>5.9117155615240335E-12</v>
      </c>
    </row>
    <row r="85" spans="1:11" s="1" customFormat="1" ht="12.75" customHeight="1">
      <c r="A85" s="24" t="s">
        <v>91</v>
      </c>
      <c r="B85" s="24"/>
      <c r="C85" s="6" t="s">
        <v>25</v>
      </c>
      <c r="D85" s="25">
        <v>43236.39</v>
      </c>
      <c r="E85" s="25"/>
      <c r="F85" s="7">
        <v>0</v>
      </c>
      <c r="G85" s="25">
        <v>43236.39</v>
      </c>
      <c r="H85" s="25"/>
      <c r="I85" s="7">
        <v>0</v>
      </c>
      <c r="J85" s="7" t="s">
        <v>26</v>
      </c>
      <c r="K85" s="7">
        <v>0</v>
      </c>
    </row>
    <row r="86" spans="1:11" s="1" customFormat="1" ht="12.75" customHeight="1">
      <c r="A86" s="24" t="s">
        <v>92</v>
      </c>
      <c r="B86" s="24"/>
      <c r="C86" s="6" t="s">
        <v>25</v>
      </c>
      <c r="D86" s="25">
        <v>53218.53</v>
      </c>
      <c r="E86" s="25"/>
      <c r="F86" s="7">
        <v>0</v>
      </c>
      <c r="G86" s="25">
        <v>53218.53</v>
      </c>
      <c r="H86" s="25"/>
      <c r="I86" s="7">
        <v>0</v>
      </c>
      <c r="J86" s="7" t="s">
        <v>26</v>
      </c>
      <c r="K86" s="7">
        <v>0</v>
      </c>
    </row>
    <row r="87" spans="1:11" s="1" customFormat="1" ht="22.5" customHeight="1">
      <c r="A87" s="24" t="s">
        <v>93</v>
      </c>
      <c r="B87" s="24"/>
      <c r="C87" s="6" t="s">
        <v>25</v>
      </c>
      <c r="D87" s="25">
        <v>50664.00000000001</v>
      </c>
      <c r="E87" s="25"/>
      <c r="F87" s="7">
        <v>-4.547473508864641E-13</v>
      </c>
      <c r="G87" s="25">
        <v>50664</v>
      </c>
      <c r="H87" s="25"/>
      <c r="I87" s="7">
        <v>4.547473508864641E-13</v>
      </c>
      <c r="J87" s="7" t="s">
        <v>26</v>
      </c>
      <c r="K87" s="7">
        <v>4.547473508864641E-13</v>
      </c>
    </row>
    <row r="88" spans="1:11" s="1" customFormat="1" ht="12.75" customHeight="1">
      <c r="A88" s="24" t="s">
        <v>94</v>
      </c>
      <c r="B88" s="24"/>
      <c r="C88" s="6" t="s">
        <v>25</v>
      </c>
      <c r="D88" s="25">
        <v>17622.96</v>
      </c>
      <c r="E88" s="25"/>
      <c r="F88" s="7">
        <v>5.684341886080801E-13</v>
      </c>
      <c r="G88" s="25">
        <v>17622.96</v>
      </c>
      <c r="H88" s="25"/>
      <c r="I88" s="7">
        <v>-5.684341886080801E-13</v>
      </c>
      <c r="J88" s="7" t="s">
        <v>26</v>
      </c>
      <c r="K88" s="7">
        <v>-5.684341886080801E-13</v>
      </c>
    </row>
    <row r="89" spans="1:11" s="1" customFormat="1" ht="22.5" customHeight="1">
      <c r="A89" s="24" t="s">
        <v>95</v>
      </c>
      <c r="B89" s="24"/>
      <c r="C89" s="6" t="s">
        <v>25</v>
      </c>
      <c r="D89" s="25">
        <v>38861.52</v>
      </c>
      <c r="E89" s="25"/>
      <c r="F89" s="7">
        <v>0</v>
      </c>
      <c r="G89" s="25">
        <v>38861.52</v>
      </c>
      <c r="H89" s="25"/>
      <c r="I89" s="7">
        <v>0</v>
      </c>
      <c r="J89" s="7" t="s">
        <v>26</v>
      </c>
      <c r="K89" s="7">
        <v>0</v>
      </c>
    </row>
    <row r="90" spans="1:11" s="1" customFormat="1" ht="12.75" customHeight="1">
      <c r="A90" s="24" t="s">
        <v>96</v>
      </c>
      <c r="B90" s="24"/>
      <c r="C90" s="6" t="s">
        <v>25</v>
      </c>
      <c r="D90" s="25">
        <v>58336.84</v>
      </c>
      <c r="E90" s="25"/>
      <c r="F90" s="7">
        <v>5737.629999999999</v>
      </c>
      <c r="G90" s="25">
        <v>52599.21000000001</v>
      </c>
      <c r="H90" s="25"/>
      <c r="I90" s="7">
        <v>0</v>
      </c>
      <c r="J90" s="7" t="s">
        <v>26</v>
      </c>
      <c r="K90" s="7">
        <v>0</v>
      </c>
    </row>
    <row r="91" spans="1:11" s="1" customFormat="1" ht="22.5" customHeight="1">
      <c r="A91" s="24" t="s">
        <v>97</v>
      </c>
      <c r="B91" s="24"/>
      <c r="C91" s="6" t="s">
        <v>25</v>
      </c>
      <c r="D91" s="25">
        <v>80485.88</v>
      </c>
      <c r="E91" s="25"/>
      <c r="F91" s="7">
        <v>-1.8189894035458565E-12</v>
      </c>
      <c r="G91" s="25">
        <v>80485.88</v>
      </c>
      <c r="H91" s="25"/>
      <c r="I91" s="7">
        <v>1.8189894035458565E-12</v>
      </c>
      <c r="J91" s="7" t="s">
        <v>26</v>
      </c>
      <c r="K91" s="7">
        <v>1.8189894035458565E-12</v>
      </c>
    </row>
    <row r="92" spans="1:11" s="1" customFormat="1" ht="22.5" customHeight="1">
      <c r="A92" s="24" t="s">
        <v>98</v>
      </c>
      <c r="B92" s="24"/>
      <c r="C92" s="6" t="s">
        <v>25</v>
      </c>
      <c r="D92" s="25">
        <v>39119.44</v>
      </c>
      <c r="E92" s="25"/>
      <c r="F92" s="7">
        <v>0</v>
      </c>
      <c r="G92" s="25">
        <v>39119.44</v>
      </c>
      <c r="H92" s="25"/>
      <c r="I92" s="7">
        <v>0</v>
      </c>
      <c r="J92" s="7" t="s">
        <v>26</v>
      </c>
      <c r="K92" s="7">
        <v>0</v>
      </c>
    </row>
    <row r="93" spans="1:11" s="1" customFormat="1" ht="12.75" customHeight="1">
      <c r="A93" s="24" t="s">
        <v>99</v>
      </c>
      <c r="B93" s="24"/>
      <c r="C93" s="6" t="s">
        <v>25</v>
      </c>
      <c r="D93" s="25">
        <v>62662.560000000005</v>
      </c>
      <c r="E93" s="25"/>
      <c r="F93" s="7">
        <v>0</v>
      </c>
      <c r="G93" s="25">
        <v>62662.56</v>
      </c>
      <c r="H93" s="25"/>
      <c r="I93" s="7">
        <v>0</v>
      </c>
      <c r="J93" s="7" t="s">
        <v>26</v>
      </c>
      <c r="K93" s="7">
        <v>0</v>
      </c>
    </row>
    <row r="94" spans="1:11" s="1" customFormat="1" ht="22.5" customHeight="1">
      <c r="A94" s="24" t="s">
        <v>100</v>
      </c>
      <c r="B94" s="24"/>
      <c r="C94" s="6" t="s">
        <v>25</v>
      </c>
      <c r="D94" s="25">
        <v>45719.17</v>
      </c>
      <c r="E94" s="25"/>
      <c r="F94" s="7">
        <v>0</v>
      </c>
      <c r="G94" s="25">
        <v>45719.17</v>
      </c>
      <c r="H94" s="25"/>
      <c r="I94" s="7">
        <v>0</v>
      </c>
      <c r="J94" s="7" t="s">
        <v>26</v>
      </c>
      <c r="K94" s="7">
        <v>0</v>
      </c>
    </row>
    <row r="95" spans="1:11" s="1" customFormat="1" ht="12.75" customHeight="1">
      <c r="A95" s="24" t="s">
        <v>101</v>
      </c>
      <c r="B95" s="24"/>
      <c r="C95" s="6" t="s">
        <v>25</v>
      </c>
      <c r="D95" s="25">
        <v>42227.98</v>
      </c>
      <c r="E95" s="25"/>
      <c r="F95" s="7">
        <v>7.389644451905042E-13</v>
      </c>
      <c r="G95" s="25">
        <v>42227.98</v>
      </c>
      <c r="H95" s="25"/>
      <c r="I95" s="7">
        <v>-7.389644451905042E-13</v>
      </c>
      <c r="J95" s="7" t="s">
        <v>26</v>
      </c>
      <c r="K95" s="7">
        <v>-7.389644451905042E-13</v>
      </c>
    </row>
    <row r="96" spans="1:11" s="1" customFormat="1" ht="12.75" customHeight="1">
      <c r="A96" s="24" t="s">
        <v>102</v>
      </c>
      <c r="B96" s="24"/>
      <c r="C96" s="6" t="s">
        <v>25</v>
      </c>
      <c r="D96" s="25">
        <v>14791.39</v>
      </c>
      <c r="E96" s="25"/>
      <c r="F96" s="7">
        <v>0</v>
      </c>
      <c r="G96" s="25">
        <v>14791.39</v>
      </c>
      <c r="H96" s="25"/>
      <c r="I96" s="7">
        <v>0</v>
      </c>
      <c r="J96" s="7" t="s">
        <v>26</v>
      </c>
      <c r="K96" s="7">
        <v>0</v>
      </c>
    </row>
    <row r="97" spans="1:11" s="1" customFormat="1" ht="12.75" customHeight="1">
      <c r="A97" s="24" t="s">
        <v>103</v>
      </c>
      <c r="B97" s="24"/>
      <c r="C97" s="6" t="s">
        <v>58</v>
      </c>
      <c r="D97" s="25">
        <v>0</v>
      </c>
      <c r="E97" s="25"/>
      <c r="F97" s="7">
        <v>-30000</v>
      </c>
      <c r="G97" s="25">
        <v>30000</v>
      </c>
      <c r="H97" s="25"/>
      <c r="I97" s="7">
        <v>0</v>
      </c>
      <c r="J97" s="7" t="s">
        <v>26</v>
      </c>
      <c r="K97" s="7">
        <v>0</v>
      </c>
    </row>
    <row r="98" spans="1:11" s="1" customFormat="1" ht="12.75" customHeight="1">
      <c r="A98" s="24" t="s">
        <v>103</v>
      </c>
      <c r="B98" s="24"/>
      <c r="C98" s="6" t="s">
        <v>25</v>
      </c>
      <c r="D98" s="25">
        <v>73226.78</v>
      </c>
      <c r="E98" s="25"/>
      <c r="F98" s="7">
        <v>29999.999999999996</v>
      </c>
      <c r="G98" s="25">
        <v>43226.78</v>
      </c>
      <c r="H98" s="25"/>
      <c r="I98" s="7">
        <v>0</v>
      </c>
      <c r="J98" s="7" t="s">
        <v>26</v>
      </c>
      <c r="K98" s="7">
        <v>0</v>
      </c>
    </row>
    <row r="99" spans="1:11" s="1" customFormat="1" ht="12.75" customHeight="1">
      <c r="A99" s="24" t="s">
        <v>104</v>
      </c>
      <c r="B99" s="24"/>
      <c r="C99" s="6" t="s">
        <v>25</v>
      </c>
      <c r="D99" s="25">
        <v>18662.120000000003</v>
      </c>
      <c r="E99" s="25"/>
      <c r="F99" s="7">
        <v>910.7999999999998</v>
      </c>
      <c r="G99" s="25">
        <v>17751.32</v>
      </c>
      <c r="H99" s="25"/>
      <c r="I99" s="7">
        <v>3.069544618483633E-12</v>
      </c>
      <c r="J99" s="7" t="s">
        <v>26</v>
      </c>
      <c r="K99" s="7">
        <v>3.069544618483633E-12</v>
      </c>
    </row>
    <row r="100" spans="1:11" s="1" customFormat="1" ht="22.5" customHeight="1">
      <c r="A100" s="24" t="s">
        <v>105</v>
      </c>
      <c r="B100" s="24"/>
      <c r="C100" s="6" t="s">
        <v>25</v>
      </c>
      <c r="D100" s="25">
        <v>60721.9</v>
      </c>
      <c r="E100" s="25"/>
      <c r="F100" s="7">
        <v>0</v>
      </c>
      <c r="G100" s="25">
        <v>60721.899999999994</v>
      </c>
      <c r="H100" s="25"/>
      <c r="I100" s="7">
        <v>0</v>
      </c>
      <c r="J100" s="7" t="s">
        <v>26</v>
      </c>
      <c r="K100" s="7">
        <v>0</v>
      </c>
    </row>
    <row r="101" spans="1:11" s="1" customFormat="1" ht="12.75" customHeight="1">
      <c r="A101" s="24" t="s">
        <v>106</v>
      </c>
      <c r="B101" s="24"/>
      <c r="C101" s="6" t="s">
        <v>25</v>
      </c>
      <c r="D101" s="25">
        <v>68818.93000000001</v>
      </c>
      <c r="E101" s="25"/>
      <c r="F101" s="7">
        <v>0.5</v>
      </c>
      <c r="G101" s="25">
        <v>68818.43000000001</v>
      </c>
      <c r="H101" s="25"/>
      <c r="I101" s="7">
        <v>0</v>
      </c>
      <c r="J101" s="7" t="s">
        <v>26</v>
      </c>
      <c r="K101" s="7">
        <v>0</v>
      </c>
    </row>
    <row r="102" spans="1:11" s="1" customFormat="1" ht="12.75" customHeight="1">
      <c r="A102" s="24" t="s">
        <v>107</v>
      </c>
      <c r="B102" s="24"/>
      <c r="C102" s="6" t="s">
        <v>25</v>
      </c>
      <c r="D102" s="25">
        <v>33398.92999999999</v>
      </c>
      <c r="E102" s="25"/>
      <c r="F102" s="7">
        <v>-3.979039320256561E-13</v>
      </c>
      <c r="G102" s="25">
        <v>33398.93</v>
      </c>
      <c r="H102" s="25"/>
      <c r="I102" s="7">
        <v>3.979039320256561E-13</v>
      </c>
      <c r="J102" s="7" t="s">
        <v>26</v>
      </c>
      <c r="K102" s="7">
        <v>3.979039320256561E-13</v>
      </c>
    </row>
    <row r="103" spans="1:11" s="1" customFormat="1" ht="22.5" customHeight="1">
      <c r="A103" s="24" t="s">
        <v>108</v>
      </c>
      <c r="B103" s="24"/>
      <c r="C103" s="6" t="s">
        <v>25</v>
      </c>
      <c r="D103" s="25">
        <v>78719.26000000001</v>
      </c>
      <c r="E103" s="25"/>
      <c r="F103" s="7">
        <v>0</v>
      </c>
      <c r="G103" s="25">
        <v>78719.26</v>
      </c>
      <c r="H103" s="25"/>
      <c r="I103" s="7">
        <v>0</v>
      </c>
      <c r="J103" s="7" t="s">
        <v>26</v>
      </c>
      <c r="K103" s="7">
        <v>0</v>
      </c>
    </row>
    <row r="104" spans="1:11" s="1" customFormat="1" ht="12.75" customHeight="1">
      <c r="A104" s="24" t="s">
        <v>109</v>
      </c>
      <c r="B104" s="24"/>
      <c r="C104" s="6" t="s">
        <v>25</v>
      </c>
      <c r="D104" s="25">
        <v>46988.3</v>
      </c>
      <c r="E104" s="25"/>
      <c r="F104" s="7">
        <v>2308.45</v>
      </c>
      <c r="G104" s="25">
        <v>44679.85</v>
      </c>
      <c r="H104" s="25"/>
      <c r="I104" s="7">
        <v>4.547473508864641E-12</v>
      </c>
      <c r="J104" s="7" t="s">
        <v>26</v>
      </c>
      <c r="K104" s="7">
        <v>4.547473508864641E-12</v>
      </c>
    </row>
    <row r="105" spans="1:11" s="1" customFormat="1" ht="12.75" customHeight="1">
      <c r="A105" s="24" t="s">
        <v>110</v>
      </c>
      <c r="B105" s="24"/>
      <c r="C105" s="6" t="s">
        <v>25</v>
      </c>
      <c r="D105" s="25">
        <v>44701.32000000001</v>
      </c>
      <c r="E105" s="25"/>
      <c r="F105" s="7">
        <v>9.094947017729282E-13</v>
      </c>
      <c r="G105" s="25">
        <v>44701.32</v>
      </c>
      <c r="H105" s="25"/>
      <c r="I105" s="7">
        <v>-9.094947017729282E-13</v>
      </c>
      <c r="J105" s="7" t="s">
        <v>26</v>
      </c>
      <c r="K105" s="7">
        <v>-9.094947017729282E-13</v>
      </c>
    </row>
    <row r="106" spans="1:11" s="1" customFormat="1" ht="22.5" customHeight="1">
      <c r="A106" s="24" t="s">
        <v>111</v>
      </c>
      <c r="B106" s="24"/>
      <c r="C106" s="6" t="s">
        <v>25</v>
      </c>
      <c r="D106" s="25">
        <v>54924.670000000006</v>
      </c>
      <c r="E106" s="25"/>
      <c r="F106" s="7">
        <v>8.690000000002328</v>
      </c>
      <c r="G106" s="25">
        <v>54915.98</v>
      </c>
      <c r="H106" s="25"/>
      <c r="I106" s="7">
        <v>7.275957614183426E-12</v>
      </c>
      <c r="J106" s="7" t="s">
        <v>26</v>
      </c>
      <c r="K106" s="7">
        <v>7.275957614183426E-12</v>
      </c>
    </row>
    <row r="107" spans="1:11" s="1" customFormat="1" ht="12.75" customHeight="1">
      <c r="A107" s="24" t="s">
        <v>112</v>
      </c>
      <c r="B107" s="24"/>
      <c r="C107" s="6" t="s">
        <v>25</v>
      </c>
      <c r="D107" s="25">
        <v>58239.63</v>
      </c>
      <c r="E107" s="25"/>
      <c r="F107" s="7">
        <v>1518</v>
      </c>
      <c r="G107" s="25">
        <v>56721.63</v>
      </c>
      <c r="H107" s="25"/>
      <c r="I107" s="7">
        <v>0</v>
      </c>
      <c r="J107" s="7" t="s">
        <v>26</v>
      </c>
      <c r="K107" s="7">
        <v>0</v>
      </c>
    </row>
    <row r="108" spans="1:11" s="1" customFormat="1" ht="12.75" customHeight="1">
      <c r="A108" s="24" t="s">
        <v>113</v>
      </c>
      <c r="B108" s="24"/>
      <c r="C108" s="6" t="s">
        <v>25</v>
      </c>
      <c r="D108" s="25">
        <v>48202.26</v>
      </c>
      <c r="E108" s="25"/>
      <c r="F108" s="7">
        <v>0</v>
      </c>
      <c r="G108" s="25">
        <v>48202.259999999995</v>
      </c>
      <c r="H108" s="25"/>
      <c r="I108" s="7">
        <v>0</v>
      </c>
      <c r="J108" s="7" t="s">
        <v>26</v>
      </c>
      <c r="K108" s="7">
        <v>0</v>
      </c>
    </row>
    <row r="109" spans="1:11" s="1" customFormat="1" ht="12.75" customHeight="1">
      <c r="A109" s="24" t="s">
        <v>114</v>
      </c>
      <c r="B109" s="24"/>
      <c r="C109" s="6" t="s">
        <v>25</v>
      </c>
      <c r="D109" s="25">
        <v>38413.100000000006</v>
      </c>
      <c r="E109" s="25"/>
      <c r="F109" s="7">
        <v>-1.4210854715202004E-13</v>
      </c>
      <c r="G109" s="25">
        <v>38413.100000000006</v>
      </c>
      <c r="H109" s="25"/>
      <c r="I109" s="7">
        <v>1.4210854715202004E-13</v>
      </c>
      <c r="J109" s="7" t="s">
        <v>26</v>
      </c>
      <c r="K109" s="7">
        <v>1.4210854715202004E-13</v>
      </c>
    </row>
    <row r="110" spans="1:11" s="1" customFormat="1" ht="12.75" customHeight="1">
      <c r="A110" s="24" t="s">
        <v>115</v>
      </c>
      <c r="B110" s="24"/>
      <c r="C110" s="6" t="s">
        <v>25</v>
      </c>
      <c r="D110" s="25">
        <v>10395.620000000003</v>
      </c>
      <c r="E110" s="25"/>
      <c r="F110" s="7">
        <v>350</v>
      </c>
      <c r="G110" s="25">
        <v>10045.62</v>
      </c>
      <c r="H110" s="25"/>
      <c r="I110" s="7">
        <v>1.8189894035458565E-12</v>
      </c>
      <c r="J110" s="7" t="s">
        <v>26</v>
      </c>
      <c r="K110" s="7">
        <v>1.8189894035458565E-12</v>
      </c>
    </row>
    <row r="111" spans="1:11" s="1" customFormat="1" ht="12.75" customHeight="1">
      <c r="A111" s="24" t="s">
        <v>116</v>
      </c>
      <c r="B111" s="24"/>
      <c r="C111" s="6" t="s">
        <v>25</v>
      </c>
      <c r="D111" s="25">
        <v>41041.06</v>
      </c>
      <c r="E111" s="25"/>
      <c r="F111" s="7">
        <v>266.2300000000014</v>
      </c>
      <c r="G111" s="25">
        <v>40774.83</v>
      </c>
      <c r="H111" s="25"/>
      <c r="I111" s="7">
        <v>-5.4569682106375694E-12</v>
      </c>
      <c r="J111" s="7" t="s">
        <v>26</v>
      </c>
      <c r="K111" s="7">
        <v>-5.4569682106375694E-12</v>
      </c>
    </row>
    <row r="112" spans="1:11" s="1" customFormat="1" ht="12.75" customHeight="1">
      <c r="A112" s="24" t="s">
        <v>117</v>
      </c>
      <c r="B112" s="24"/>
      <c r="C112" s="6" t="s">
        <v>25</v>
      </c>
      <c r="D112" s="25">
        <v>19186.61</v>
      </c>
      <c r="E112" s="25"/>
      <c r="F112" s="7">
        <v>9.094947017729282E-13</v>
      </c>
      <c r="G112" s="25">
        <v>19186.61</v>
      </c>
      <c r="H112" s="25"/>
      <c r="I112" s="7">
        <v>-9.094947017729282E-13</v>
      </c>
      <c r="J112" s="7" t="s">
        <v>26</v>
      </c>
      <c r="K112" s="7">
        <v>-9.094947017729282E-13</v>
      </c>
    </row>
    <row r="113" spans="1:11" s="1" customFormat="1" ht="12.75" customHeight="1">
      <c r="A113" s="24" t="s">
        <v>118</v>
      </c>
      <c r="B113" s="24"/>
      <c r="C113" s="6" t="s">
        <v>25</v>
      </c>
      <c r="D113" s="25">
        <v>5079.5</v>
      </c>
      <c r="E113" s="25"/>
      <c r="F113" s="7">
        <v>560</v>
      </c>
      <c r="G113" s="25">
        <v>4519.5</v>
      </c>
      <c r="H113" s="25"/>
      <c r="I113" s="7">
        <v>0</v>
      </c>
      <c r="J113" s="7" t="s">
        <v>26</v>
      </c>
      <c r="K113" s="7">
        <v>0</v>
      </c>
    </row>
    <row r="114" spans="1:11" s="1" customFormat="1" ht="12.75" customHeight="1">
      <c r="A114" s="24" t="s">
        <v>119</v>
      </c>
      <c r="B114" s="24"/>
      <c r="C114" s="6" t="s">
        <v>25</v>
      </c>
      <c r="D114" s="25">
        <v>0</v>
      </c>
      <c r="E114" s="25"/>
      <c r="F114" s="7" t="s">
        <v>26</v>
      </c>
      <c r="G114" s="25" t="s">
        <v>26</v>
      </c>
      <c r="H114" s="25"/>
      <c r="I114" s="7">
        <v>0</v>
      </c>
      <c r="J114" s="7" t="s">
        <v>26</v>
      </c>
      <c r="K114" s="7">
        <v>0</v>
      </c>
    </row>
    <row r="115" spans="1:11" s="1" customFormat="1" ht="22.5" customHeight="1">
      <c r="A115" s="24" t="s">
        <v>120</v>
      </c>
      <c r="B115" s="24"/>
      <c r="C115" s="6" t="s">
        <v>25</v>
      </c>
      <c r="D115" s="25">
        <v>34557.53</v>
      </c>
      <c r="E115" s="25"/>
      <c r="F115" s="7" t="s">
        <v>26</v>
      </c>
      <c r="G115" s="25">
        <v>34557.53</v>
      </c>
      <c r="H115" s="25"/>
      <c r="I115" s="7">
        <v>0</v>
      </c>
      <c r="J115" s="7" t="s">
        <v>26</v>
      </c>
      <c r="K115" s="7">
        <v>0</v>
      </c>
    </row>
    <row r="116" spans="1:11" s="1" customFormat="1" ht="12.75" customHeight="1">
      <c r="A116" s="24" t="s">
        <v>121</v>
      </c>
      <c r="B116" s="24"/>
      <c r="C116" s="6" t="s">
        <v>25</v>
      </c>
      <c r="D116" s="25">
        <v>5952.56</v>
      </c>
      <c r="E116" s="25"/>
      <c r="F116" s="7" t="s">
        <v>26</v>
      </c>
      <c r="G116" s="25">
        <v>5952.56</v>
      </c>
      <c r="H116" s="25"/>
      <c r="I116" s="7">
        <v>0</v>
      </c>
      <c r="J116" s="7" t="s">
        <v>26</v>
      </c>
      <c r="K116" s="7">
        <v>0</v>
      </c>
    </row>
    <row r="117" spans="1:11" s="1" customFormat="1" ht="12.75" customHeight="1">
      <c r="A117" s="24" t="s">
        <v>122</v>
      </c>
      <c r="B117" s="24"/>
      <c r="C117" s="6" t="s">
        <v>25</v>
      </c>
      <c r="D117" s="25">
        <v>5581.96</v>
      </c>
      <c r="E117" s="25"/>
      <c r="F117" s="7" t="s">
        <v>26</v>
      </c>
      <c r="G117" s="25">
        <v>5581.96</v>
      </c>
      <c r="H117" s="25"/>
      <c r="I117" s="7">
        <v>0</v>
      </c>
      <c r="J117" s="7" t="s">
        <v>26</v>
      </c>
      <c r="K117" s="7">
        <v>0</v>
      </c>
    </row>
    <row r="118" spans="1:11" s="1" customFormat="1" ht="22.5" customHeight="1">
      <c r="A118" s="24" t="s">
        <v>123</v>
      </c>
      <c r="B118" s="24"/>
      <c r="C118" s="6" t="s">
        <v>25</v>
      </c>
      <c r="D118" s="25">
        <v>1609466.07</v>
      </c>
      <c r="E118" s="25"/>
      <c r="F118" s="7" t="s">
        <v>26</v>
      </c>
      <c r="G118" s="25">
        <v>1609466.07</v>
      </c>
      <c r="H118" s="25"/>
      <c r="I118" s="7">
        <v>0</v>
      </c>
      <c r="J118" s="7" t="s">
        <v>26</v>
      </c>
      <c r="K118" s="7">
        <v>0</v>
      </c>
    </row>
    <row r="119" spans="1:11" s="1" customFormat="1" ht="12.75" customHeight="1">
      <c r="A119" s="24" t="s">
        <v>124</v>
      </c>
      <c r="B119" s="24"/>
      <c r="C119" s="6" t="s">
        <v>25</v>
      </c>
      <c r="D119" s="25">
        <v>40905</v>
      </c>
      <c r="E119" s="25"/>
      <c r="F119" s="7" t="s">
        <v>26</v>
      </c>
      <c r="G119" s="25">
        <v>10491.59</v>
      </c>
      <c r="H119" s="25"/>
      <c r="I119" s="7">
        <v>30413.41</v>
      </c>
      <c r="J119" s="7" t="s">
        <v>26</v>
      </c>
      <c r="K119" s="7">
        <v>30413.41</v>
      </c>
    </row>
    <row r="120" spans="1:11" s="1" customFormat="1" ht="12.75" customHeight="1">
      <c r="A120" s="24" t="s">
        <v>125</v>
      </c>
      <c r="B120" s="24"/>
      <c r="C120" s="6" t="s">
        <v>25</v>
      </c>
      <c r="D120" s="25">
        <v>-27523.46</v>
      </c>
      <c r="E120" s="25"/>
      <c r="F120" s="7" t="s">
        <v>26</v>
      </c>
      <c r="G120" s="25">
        <v>2889.95</v>
      </c>
      <c r="H120" s="25"/>
      <c r="I120" s="7">
        <v>-30413.41</v>
      </c>
      <c r="J120" s="7" t="s">
        <v>26</v>
      </c>
      <c r="K120" s="7">
        <v>-30413.41</v>
      </c>
    </row>
    <row r="121" spans="1:11" s="1" customFormat="1" ht="22.5" customHeight="1">
      <c r="A121" s="24" t="s">
        <v>126</v>
      </c>
      <c r="B121" s="24"/>
      <c r="C121" s="6" t="s">
        <v>25</v>
      </c>
      <c r="D121" s="25">
        <v>0</v>
      </c>
      <c r="E121" s="25"/>
      <c r="F121" s="7" t="s">
        <v>26</v>
      </c>
      <c r="G121" s="25" t="s">
        <v>26</v>
      </c>
      <c r="H121" s="25"/>
      <c r="I121" s="7">
        <v>0</v>
      </c>
      <c r="J121" s="7" t="s">
        <v>26</v>
      </c>
      <c r="K121" s="7">
        <v>0</v>
      </c>
    </row>
    <row r="122" spans="1:11" s="1" customFormat="1" ht="22.5" customHeight="1">
      <c r="A122" s="24" t="s">
        <v>127</v>
      </c>
      <c r="B122" s="24"/>
      <c r="C122" s="6" t="s">
        <v>25</v>
      </c>
      <c r="D122" s="25">
        <v>0</v>
      </c>
      <c r="E122" s="25"/>
      <c r="F122" s="7" t="s">
        <v>26</v>
      </c>
      <c r="G122" s="25" t="s">
        <v>26</v>
      </c>
      <c r="H122" s="25"/>
      <c r="I122" s="7">
        <v>0</v>
      </c>
      <c r="J122" s="7" t="s">
        <v>26</v>
      </c>
      <c r="K122" s="7">
        <v>0</v>
      </c>
    </row>
    <row r="123" spans="1:11" s="1" customFormat="1" ht="22.5" customHeight="1">
      <c r="A123" s="24" t="s">
        <v>128</v>
      </c>
      <c r="B123" s="24"/>
      <c r="C123" s="6" t="s">
        <v>25</v>
      </c>
      <c r="D123" s="25">
        <v>79836.73</v>
      </c>
      <c r="E123" s="25"/>
      <c r="F123" s="7" t="s">
        <v>26</v>
      </c>
      <c r="G123" s="25" t="s">
        <v>26</v>
      </c>
      <c r="H123" s="25"/>
      <c r="I123" s="7">
        <v>79836.73</v>
      </c>
      <c r="J123" s="7" t="s">
        <v>26</v>
      </c>
      <c r="K123" s="7">
        <v>79836.73</v>
      </c>
    </row>
    <row r="124" spans="1:11" s="1" customFormat="1" ht="22.5" customHeight="1">
      <c r="A124" s="24" t="s">
        <v>129</v>
      </c>
      <c r="B124" s="24"/>
      <c r="C124" s="6" t="s">
        <v>25</v>
      </c>
      <c r="D124" s="25">
        <v>821</v>
      </c>
      <c r="E124" s="25"/>
      <c r="F124" s="7" t="s">
        <v>26</v>
      </c>
      <c r="G124" s="25">
        <v>821</v>
      </c>
      <c r="H124" s="25"/>
      <c r="I124" s="7">
        <v>0</v>
      </c>
      <c r="J124" s="7" t="s">
        <v>26</v>
      </c>
      <c r="K124" s="7">
        <v>0</v>
      </c>
    </row>
    <row r="125" spans="1:11" s="1" customFormat="1" ht="22.5" customHeight="1">
      <c r="A125" s="24" t="s">
        <v>130</v>
      </c>
      <c r="B125" s="24"/>
      <c r="C125" s="6" t="s">
        <v>25</v>
      </c>
      <c r="D125" s="25">
        <v>30000</v>
      </c>
      <c r="E125" s="25"/>
      <c r="F125" s="7" t="s">
        <v>26</v>
      </c>
      <c r="G125" s="25">
        <v>30000</v>
      </c>
      <c r="H125" s="25"/>
      <c r="I125" s="7">
        <v>0</v>
      </c>
      <c r="J125" s="7" t="s">
        <v>26</v>
      </c>
      <c r="K125" s="7">
        <v>0</v>
      </c>
    </row>
    <row r="126" spans="1:11" s="1" customFormat="1" ht="12.75" customHeight="1">
      <c r="A126" s="24" t="s">
        <v>131</v>
      </c>
      <c r="B126" s="24"/>
      <c r="C126" s="6" t="s">
        <v>25</v>
      </c>
      <c r="D126" s="25">
        <v>23815.52</v>
      </c>
      <c r="E126" s="25"/>
      <c r="F126" s="7" t="s">
        <v>26</v>
      </c>
      <c r="G126" s="25">
        <v>23815.52</v>
      </c>
      <c r="H126" s="25"/>
      <c r="I126" s="7">
        <v>0</v>
      </c>
      <c r="J126" s="7" t="s">
        <v>26</v>
      </c>
      <c r="K126" s="7">
        <v>0</v>
      </c>
    </row>
    <row r="127" spans="1:11" s="1" customFormat="1" ht="22.5" customHeight="1">
      <c r="A127" s="24" t="s">
        <v>132</v>
      </c>
      <c r="B127" s="24"/>
      <c r="C127" s="6" t="s">
        <v>25</v>
      </c>
      <c r="D127" s="25">
        <v>4500</v>
      </c>
      <c r="E127" s="25"/>
      <c r="F127" s="7" t="s">
        <v>26</v>
      </c>
      <c r="G127" s="25">
        <v>4500</v>
      </c>
      <c r="H127" s="25"/>
      <c r="I127" s="7">
        <v>0</v>
      </c>
      <c r="J127" s="7" t="s">
        <v>26</v>
      </c>
      <c r="K127" s="7">
        <v>0</v>
      </c>
    </row>
    <row r="128" s="1" customFormat="1" ht="7.5" customHeight="1"/>
    <row r="129" spans="1:11" s="1" customFormat="1" ht="12.75" customHeight="1">
      <c r="A129" s="21" t="s">
        <v>133</v>
      </c>
      <c r="B129" s="21"/>
      <c r="C129" s="21"/>
      <c r="D129" s="22">
        <v>6401069.050000002</v>
      </c>
      <c r="E129" s="22"/>
      <c r="F129" s="8">
        <v>103153.04999999961</v>
      </c>
      <c r="G129" s="22">
        <v>6218079.269999998</v>
      </c>
      <c r="H129" s="22"/>
      <c r="I129" s="8">
        <v>79836.73000000438</v>
      </c>
      <c r="J129" s="8" t="s">
        <v>26</v>
      </c>
      <c r="K129" s="8">
        <v>79836.73000000438</v>
      </c>
    </row>
    <row r="130" s="1" customFormat="1" ht="6" customHeight="1"/>
    <row r="131" spans="1:8" s="1" customFormat="1" ht="13.5" customHeight="1">
      <c r="A131" s="4" t="s">
        <v>16</v>
      </c>
      <c r="B131" s="31">
        <v>2012</v>
      </c>
      <c r="C131" s="31"/>
      <c r="D131" s="31"/>
      <c r="E131" s="31"/>
      <c r="F131" s="31"/>
      <c r="G131" s="31"/>
      <c r="H131" s="31"/>
    </row>
    <row r="132" s="1" customFormat="1" ht="7.5" customHeight="1"/>
    <row r="133" spans="1:11" s="1" customFormat="1" ht="22.5" customHeight="1">
      <c r="A133" s="32" t="s">
        <v>17</v>
      </c>
      <c r="B133" s="32"/>
      <c r="C133" s="12" t="s">
        <v>157</v>
      </c>
      <c r="D133" s="33" t="s">
        <v>18</v>
      </c>
      <c r="E133" s="33"/>
      <c r="F133" s="5" t="s">
        <v>19</v>
      </c>
      <c r="G133" s="33" t="s">
        <v>20</v>
      </c>
      <c r="H133" s="33"/>
      <c r="I133" s="5" t="s">
        <v>21</v>
      </c>
      <c r="J133" s="5" t="s">
        <v>22</v>
      </c>
      <c r="K133" s="5" t="s">
        <v>23</v>
      </c>
    </row>
    <row r="134" spans="1:11" s="1" customFormat="1" ht="12.75" customHeight="1">
      <c r="A134" s="29" t="s">
        <v>24</v>
      </c>
      <c r="B134" s="29"/>
      <c r="C134" s="6" t="s">
        <v>58</v>
      </c>
      <c r="D134" s="30">
        <v>-12383.48</v>
      </c>
      <c r="E134" s="30"/>
      <c r="F134" s="7">
        <v>-620</v>
      </c>
      <c r="G134" s="30">
        <v>620</v>
      </c>
      <c r="H134" s="30"/>
      <c r="I134" s="7">
        <v>-12383.48</v>
      </c>
      <c r="J134" s="7" t="s">
        <v>26</v>
      </c>
      <c r="K134" s="7">
        <v>-12383.48</v>
      </c>
    </row>
    <row r="135" spans="1:11" s="1" customFormat="1" ht="12.75" customHeight="1">
      <c r="A135" s="24" t="s">
        <v>24</v>
      </c>
      <c r="B135" s="24"/>
      <c r="C135" s="6" t="s">
        <v>25</v>
      </c>
      <c r="D135" s="25">
        <v>40500</v>
      </c>
      <c r="E135" s="25"/>
      <c r="F135" s="7">
        <v>5000</v>
      </c>
      <c r="G135" s="25">
        <v>23116.52</v>
      </c>
      <c r="H135" s="25"/>
      <c r="I135" s="7">
        <v>12383.48</v>
      </c>
      <c r="J135" s="7" t="s">
        <v>26</v>
      </c>
      <c r="K135" s="7">
        <v>12383.48</v>
      </c>
    </row>
    <row r="136" spans="1:11" s="1" customFormat="1" ht="12.75" customHeight="1">
      <c r="A136" s="24" t="s">
        <v>27</v>
      </c>
      <c r="B136" s="24"/>
      <c r="C136" s="6" t="s">
        <v>58</v>
      </c>
      <c r="D136" s="25">
        <v>0</v>
      </c>
      <c r="E136" s="25"/>
      <c r="F136" s="7">
        <v>-2852.61</v>
      </c>
      <c r="G136" s="25">
        <v>1352.61</v>
      </c>
      <c r="H136" s="25"/>
      <c r="I136" s="7">
        <v>1500</v>
      </c>
      <c r="J136" s="7" t="s">
        <v>26</v>
      </c>
      <c r="K136" s="7">
        <v>1500</v>
      </c>
    </row>
    <row r="137" spans="1:11" s="1" customFormat="1" ht="12.75" customHeight="1">
      <c r="A137" s="24" t="s">
        <v>27</v>
      </c>
      <c r="B137" s="24"/>
      <c r="C137" s="6" t="s">
        <v>25</v>
      </c>
      <c r="D137" s="25">
        <v>40500</v>
      </c>
      <c r="E137" s="25"/>
      <c r="F137" s="7">
        <v>2852.61</v>
      </c>
      <c r="G137" s="25">
        <v>37647.39</v>
      </c>
      <c r="H137" s="25"/>
      <c r="I137" s="7">
        <v>0</v>
      </c>
      <c r="J137" s="7" t="s">
        <v>26</v>
      </c>
      <c r="K137" s="7">
        <v>0</v>
      </c>
    </row>
    <row r="138" spans="1:11" s="1" customFormat="1" ht="12.75" customHeight="1">
      <c r="A138" s="24" t="s">
        <v>28</v>
      </c>
      <c r="B138" s="24"/>
      <c r="C138" s="6" t="s">
        <v>58</v>
      </c>
      <c r="D138" s="25">
        <v>-393.4</v>
      </c>
      <c r="E138" s="25"/>
      <c r="F138" s="7">
        <v>-4680.89</v>
      </c>
      <c r="G138" s="25">
        <v>4680.89</v>
      </c>
      <c r="H138" s="25"/>
      <c r="I138" s="7">
        <v>-393.39999999999964</v>
      </c>
      <c r="J138" s="7" t="s">
        <v>26</v>
      </c>
      <c r="K138" s="7">
        <v>-393.39999999999964</v>
      </c>
    </row>
    <row r="139" spans="1:11" s="1" customFormat="1" ht="12.75" customHeight="1">
      <c r="A139" s="24" t="s">
        <v>28</v>
      </c>
      <c r="B139" s="24"/>
      <c r="C139" s="6" t="s">
        <v>25</v>
      </c>
      <c r="D139" s="25">
        <v>43500</v>
      </c>
      <c r="E139" s="25"/>
      <c r="F139" s="7">
        <v>4680.889999999999</v>
      </c>
      <c r="G139" s="25">
        <v>38425.71000000001</v>
      </c>
      <c r="H139" s="25"/>
      <c r="I139" s="7">
        <v>393.3999999999942</v>
      </c>
      <c r="J139" s="7" t="s">
        <v>26</v>
      </c>
      <c r="K139" s="7">
        <v>393.3999999999942</v>
      </c>
    </row>
    <row r="140" spans="1:11" s="1" customFormat="1" ht="12.75" customHeight="1">
      <c r="A140" s="24" t="s">
        <v>29</v>
      </c>
      <c r="B140" s="24"/>
      <c r="C140" s="6" t="s">
        <v>58</v>
      </c>
      <c r="D140" s="25">
        <v>-473.89</v>
      </c>
      <c r="E140" s="25"/>
      <c r="F140" s="7">
        <v>-8641.14</v>
      </c>
      <c r="G140" s="25">
        <v>8641.14</v>
      </c>
      <c r="H140" s="25"/>
      <c r="I140" s="7">
        <v>-473.8899999999994</v>
      </c>
      <c r="J140" s="7" t="s">
        <v>26</v>
      </c>
      <c r="K140" s="7">
        <v>-473.8899999999994</v>
      </c>
    </row>
    <row r="141" spans="1:11" s="1" customFormat="1" ht="12.75" customHeight="1">
      <c r="A141" s="24" t="s">
        <v>29</v>
      </c>
      <c r="B141" s="24"/>
      <c r="C141" s="6" t="s">
        <v>25</v>
      </c>
      <c r="D141" s="25">
        <v>44323.46</v>
      </c>
      <c r="E141" s="25"/>
      <c r="F141" s="7">
        <v>9141.14</v>
      </c>
      <c r="G141" s="25">
        <v>34708.43</v>
      </c>
      <c r="H141" s="25"/>
      <c r="I141" s="7">
        <v>473.8899999999994</v>
      </c>
      <c r="J141" s="7" t="s">
        <v>26</v>
      </c>
      <c r="K141" s="7">
        <v>473.8899999999994</v>
      </c>
    </row>
    <row r="142" spans="1:11" s="1" customFormat="1" ht="22.5" customHeight="1">
      <c r="A142" s="24" t="s">
        <v>30</v>
      </c>
      <c r="B142" s="24"/>
      <c r="C142" s="6" t="s">
        <v>58</v>
      </c>
      <c r="D142" s="25">
        <v>-1387.31</v>
      </c>
      <c r="E142" s="25"/>
      <c r="F142" s="7">
        <v>-1200</v>
      </c>
      <c r="G142" s="25">
        <v>1200</v>
      </c>
      <c r="H142" s="25"/>
      <c r="I142" s="7">
        <v>-1387.31</v>
      </c>
      <c r="J142" s="7" t="s">
        <v>26</v>
      </c>
      <c r="K142" s="7">
        <v>-1387.31</v>
      </c>
    </row>
    <row r="143" spans="1:11" s="1" customFormat="1" ht="22.5" customHeight="1">
      <c r="A143" s="24" t="s">
        <v>30</v>
      </c>
      <c r="B143" s="24"/>
      <c r="C143" s="6" t="s">
        <v>25</v>
      </c>
      <c r="D143" s="25">
        <v>40500</v>
      </c>
      <c r="E143" s="25"/>
      <c r="F143" s="7">
        <v>4200</v>
      </c>
      <c r="G143" s="25">
        <v>34912.689999999995</v>
      </c>
      <c r="H143" s="25"/>
      <c r="I143" s="7">
        <v>1387.310000000005</v>
      </c>
      <c r="J143" s="7" t="s">
        <v>26</v>
      </c>
      <c r="K143" s="7">
        <v>1387.310000000005</v>
      </c>
    </row>
    <row r="144" spans="1:11" s="1" customFormat="1" ht="12.75" customHeight="1">
      <c r="A144" s="24" t="s">
        <v>31</v>
      </c>
      <c r="B144" s="24"/>
      <c r="C144" s="6" t="s">
        <v>58</v>
      </c>
      <c r="D144" s="25">
        <v>-2270.65</v>
      </c>
      <c r="E144" s="25"/>
      <c r="F144" s="7">
        <v>-6707.88</v>
      </c>
      <c r="G144" s="25">
        <v>6707.88</v>
      </c>
      <c r="H144" s="25"/>
      <c r="I144" s="7">
        <v>-2270.6500000000005</v>
      </c>
      <c r="J144" s="7" t="s">
        <v>26</v>
      </c>
      <c r="K144" s="7">
        <v>-2270.6500000000005</v>
      </c>
    </row>
    <row r="145" spans="1:11" s="1" customFormat="1" ht="12.75" customHeight="1">
      <c r="A145" s="24" t="s">
        <v>31</v>
      </c>
      <c r="B145" s="24"/>
      <c r="C145" s="6" t="s">
        <v>25</v>
      </c>
      <c r="D145" s="25">
        <v>40500</v>
      </c>
      <c r="E145" s="25"/>
      <c r="F145" s="7">
        <v>10217.92</v>
      </c>
      <c r="G145" s="25">
        <v>28011.43</v>
      </c>
      <c r="H145" s="25"/>
      <c r="I145" s="7">
        <v>2270.6499999999996</v>
      </c>
      <c r="J145" s="7" t="s">
        <v>26</v>
      </c>
      <c r="K145" s="7">
        <v>2270.6499999999996</v>
      </c>
    </row>
    <row r="146" spans="1:11" s="1" customFormat="1" ht="12.75" customHeight="1">
      <c r="A146" s="24" t="s">
        <v>32</v>
      </c>
      <c r="B146" s="24"/>
      <c r="C146" s="6" t="s">
        <v>58</v>
      </c>
      <c r="D146" s="25">
        <v>0</v>
      </c>
      <c r="E146" s="25"/>
      <c r="F146" s="7">
        <v>-3579.71</v>
      </c>
      <c r="G146" s="25">
        <v>3579.71</v>
      </c>
      <c r="H146" s="25"/>
      <c r="I146" s="7">
        <v>0</v>
      </c>
      <c r="J146" s="7" t="s">
        <v>26</v>
      </c>
      <c r="K146" s="7">
        <v>0</v>
      </c>
    </row>
    <row r="147" spans="1:11" s="1" customFormat="1" ht="12.75" customHeight="1">
      <c r="A147" s="24" t="s">
        <v>32</v>
      </c>
      <c r="B147" s="24"/>
      <c r="C147" s="6" t="s">
        <v>25</v>
      </c>
      <c r="D147" s="25">
        <v>44250</v>
      </c>
      <c r="E147" s="25"/>
      <c r="F147" s="7">
        <v>3579.71</v>
      </c>
      <c r="G147" s="25">
        <v>40670.29000000001</v>
      </c>
      <c r="H147" s="25"/>
      <c r="I147" s="7">
        <v>-8.185452315956354E-12</v>
      </c>
      <c r="J147" s="7" t="s">
        <v>26</v>
      </c>
      <c r="K147" s="7">
        <v>-8.185452315956354E-12</v>
      </c>
    </row>
    <row r="148" spans="1:11" s="1" customFormat="1" ht="22.5" customHeight="1">
      <c r="A148" s="24" t="s">
        <v>33</v>
      </c>
      <c r="B148" s="24"/>
      <c r="C148" s="6" t="s">
        <v>58</v>
      </c>
      <c r="D148" s="25">
        <v>0</v>
      </c>
      <c r="E148" s="25"/>
      <c r="F148" s="7">
        <v>-4112.6</v>
      </c>
      <c r="G148" s="25">
        <v>4112.6</v>
      </c>
      <c r="H148" s="25"/>
      <c r="I148" s="7">
        <v>0</v>
      </c>
      <c r="J148" s="7" t="s">
        <v>26</v>
      </c>
      <c r="K148" s="7">
        <v>0</v>
      </c>
    </row>
    <row r="149" spans="1:11" s="1" customFormat="1" ht="22.5" customHeight="1">
      <c r="A149" s="24" t="s">
        <v>33</v>
      </c>
      <c r="B149" s="24"/>
      <c r="C149" s="6" t="s">
        <v>25</v>
      </c>
      <c r="D149" s="25">
        <v>49250</v>
      </c>
      <c r="E149" s="25"/>
      <c r="F149" s="7">
        <v>9391.9</v>
      </c>
      <c r="G149" s="25">
        <v>39858.100000000006</v>
      </c>
      <c r="H149" s="25"/>
      <c r="I149" s="7">
        <v>-5.4569682106375694E-12</v>
      </c>
      <c r="J149" s="7" t="s">
        <v>26</v>
      </c>
      <c r="K149" s="7">
        <v>-5.4569682106375694E-12</v>
      </c>
    </row>
    <row r="150" spans="1:11" s="1" customFormat="1" ht="12.75" customHeight="1">
      <c r="A150" s="24" t="s">
        <v>34</v>
      </c>
      <c r="B150" s="24"/>
      <c r="C150" s="6" t="s">
        <v>58</v>
      </c>
      <c r="D150" s="25">
        <v>-179.4</v>
      </c>
      <c r="E150" s="25"/>
      <c r="F150" s="7">
        <v>-15251.560000000001</v>
      </c>
      <c r="G150" s="25">
        <v>15251.570000000002</v>
      </c>
      <c r="H150" s="25"/>
      <c r="I150" s="7">
        <v>-179.40999999999985</v>
      </c>
      <c r="J150" s="7" t="s">
        <v>26</v>
      </c>
      <c r="K150" s="7">
        <v>-179.40999999999985</v>
      </c>
    </row>
    <row r="151" spans="1:11" s="1" customFormat="1" ht="12.75" customHeight="1">
      <c r="A151" s="24" t="s">
        <v>34</v>
      </c>
      <c r="B151" s="24"/>
      <c r="C151" s="6" t="s">
        <v>25</v>
      </c>
      <c r="D151" s="25">
        <v>40500</v>
      </c>
      <c r="E151" s="25"/>
      <c r="F151" s="7">
        <v>15251.56</v>
      </c>
      <c r="G151" s="25">
        <v>25069.03</v>
      </c>
      <c r="H151" s="25"/>
      <c r="I151" s="7">
        <v>179.41000000000167</v>
      </c>
      <c r="J151" s="7" t="s">
        <v>26</v>
      </c>
      <c r="K151" s="7">
        <v>179.41000000000167</v>
      </c>
    </row>
    <row r="152" spans="1:11" s="1" customFormat="1" ht="12.75" customHeight="1">
      <c r="A152" s="24" t="s">
        <v>35</v>
      </c>
      <c r="B152" s="24"/>
      <c r="C152" s="6" t="s">
        <v>58</v>
      </c>
      <c r="D152" s="25">
        <v>-1095.78</v>
      </c>
      <c r="E152" s="25"/>
      <c r="F152" s="7">
        <v>-6188.31</v>
      </c>
      <c r="G152" s="25">
        <v>6188.31</v>
      </c>
      <c r="H152" s="25"/>
      <c r="I152" s="7">
        <v>-1095.7799999999997</v>
      </c>
      <c r="J152" s="7" t="s">
        <v>26</v>
      </c>
      <c r="K152" s="7">
        <v>-1095.7799999999997</v>
      </c>
    </row>
    <row r="153" spans="1:11" s="1" customFormat="1" ht="12.75" customHeight="1">
      <c r="A153" s="24" t="s">
        <v>35</v>
      </c>
      <c r="B153" s="24"/>
      <c r="C153" s="6" t="s">
        <v>25</v>
      </c>
      <c r="D153" s="25">
        <v>40500</v>
      </c>
      <c r="E153" s="25"/>
      <c r="F153" s="7">
        <v>7838.31</v>
      </c>
      <c r="G153" s="25">
        <v>31565.91</v>
      </c>
      <c r="H153" s="25"/>
      <c r="I153" s="7">
        <v>1095.7799999999997</v>
      </c>
      <c r="J153" s="7" t="s">
        <v>26</v>
      </c>
      <c r="K153" s="7">
        <v>1095.7799999999997</v>
      </c>
    </row>
    <row r="154" spans="1:11" s="1" customFormat="1" ht="12.75" customHeight="1">
      <c r="A154" s="24" t="s">
        <v>36</v>
      </c>
      <c r="B154" s="24"/>
      <c r="C154" s="6" t="s">
        <v>58</v>
      </c>
      <c r="D154" s="25">
        <v>0</v>
      </c>
      <c r="E154" s="25"/>
      <c r="F154" s="7">
        <v>-3598.06</v>
      </c>
      <c r="G154" s="25">
        <v>3598.06</v>
      </c>
      <c r="H154" s="25"/>
      <c r="I154" s="7">
        <v>0</v>
      </c>
      <c r="J154" s="7" t="s">
        <v>26</v>
      </c>
      <c r="K154" s="7">
        <v>0</v>
      </c>
    </row>
    <row r="155" spans="1:11" s="1" customFormat="1" ht="12.75" customHeight="1">
      <c r="A155" s="24" t="s">
        <v>36</v>
      </c>
      <c r="B155" s="24"/>
      <c r="C155" s="6" t="s">
        <v>25</v>
      </c>
      <c r="D155" s="25">
        <v>40500</v>
      </c>
      <c r="E155" s="25"/>
      <c r="F155" s="7">
        <v>8701.76</v>
      </c>
      <c r="G155" s="25">
        <v>31798.24</v>
      </c>
      <c r="H155" s="25"/>
      <c r="I155" s="7">
        <v>0</v>
      </c>
      <c r="J155" s="7" t="s">
        <v>26</v>
      </c>
      <c r="K155" s="7">
        <v>0</v>
      </c>
    </row>
    <row r="156" spans="1:11" s="1" customFormat="1" ht="12.75" customHeight="1">
      <c r="A156" s="24" t="s">
        <v>37</v>
      </c>
      <c r="B156" s="24"/>
      <c r="C156" s="6" t="s">
        <v>58</v>
      </c>
      <c r="D156" s="25">
        <v>0</v>
      </c>
      <c r="E156" s="25"/>
      <c r="F156" s="7">
        <v>-594.61</v>
      </c>
      <c r="G156" s="25">
        <v>594.61</v>
      </c>
      <c r="H156" s="25"/>
      <c r="I156" s="7">
        <v>0</v>
      </c>
      <c r="J156" s="7" t="s">
        <v>26</v>
      </c>
      <c r="K156" s="7">
        <v>0</v>
      </c>
    </row>
    <row r="157" spans="1:11" s="1" customFormat="1" ht="12.75" customHeight="1">
      <c r="A157" s="24" t="s">
        <v>37</v>
      </c>
      <c r="B157" s="24"/>
      <c r="C157" s="6" t="s">
        <v>25</v>
      </c>
      <c r="D157" s="25">
        <v>40500</v>
      </c>
      <c r="E157" s="25"/>
      <c r="F157" s="7">
        <v>594.61</v>
      </c>
      <c r="G157" s="25">
        <v>39905.39000000001</v>
      </c>
      <c r="H157" s="25"/>
      <c r="I157" s="7">
        <v>-6.707523425575346E-12</v>
      </c>
      <c r="J157" s="7" t="s">
        <v>26</v>
      </c>
      <c r="K157" s="7">
        <v>-6.707523425575346E-12</v>
      </c>
    </row>
    <row r="158" spans="1:11" s="1" customFormat="1" ht="22.5" customHeight="1">
      <c r="A158" s="24" t="s">
        <v>38</v>
      </c>
      <c r="B158" s="24"/>
      <c r="C158" s="6" t="s">
        <v>58</v>
      </c>
      <c r="D158" s="25">
        <v>0</v>
      </c>
      <c r="E158" s="25"/>
      <c r="F158" s="7">
        <v>-2879.5</v>
      </c>
      <c r="G158" s="25">
        <v>2879.5</v>
      </c>
      <c r="H158" s="25"/>
      <c r="I158" s="7">
        <v>0</v>
      </c>
      <c r="J158" s="7" t="s">
        <v>26</v>
      </c>
      <c r="K158" s="7">
        <v>0</v>
      </c>
    </row>
    <row r="159" spans="1:11" s="1" customFormat="1" ht="22.5" customHeight="1">
      <c r="A159" s="24" t="s">
        <v>38</v>
      </c>
      <c r="B159" s="24"/>
      <c r="C159" s="6" t="s">
        <v>25</v>
      </c>
      <c r="D159" s="25">
        <v>40500</v>
      </c>
      <c r="E159" s="25"/>
      <c r="F159" s="7">
        <v>20652.11</v>
      </c>
      <c r="G159" s="25">
        <v>19847.89</v>
      </c>
      <c r="H159" s="25"/>
      <c r="I159" s="7">
        <v>0</v>
      </c>
      <c r="J159" s="7" t="s">
        <v>26</v>
      </c>
      <c r="K159" s="7">
        <v>0</v>
      </c>
    </row>
    <row r="160" spans="1:11" s="1" customFormat="1" ht="22.5" customHeight="1">
      <c r="A160" s="24" t="s">
        <v>39</v>
      </c>
      <c r="B160" s="24"/>
      <c r="C160" s="6" t="s">
        <v>58</v>
      </c>
      <c r="D160" s="25">
        <v>-2719.32</v>
      </c>
      <c r="E160" s="25"/>
      <c r="F160" s="7">
        <v>-7850</v>
      </c>
      <c r="G160" s="25">
        <v>7850</v>
      </c>
      <c r="H160" s="25"/>
      <c r="I160" s="7">
        <v>-2719.32</v>
      </c>
      <c r="J160" s="7" t="s">
        <v>26</v>
      </c>
      <c r="K160" s="7">
        <v>-2719.32</v>
      </c>
    </row>
    <row r="161" spans="1:11" s="1" customFormat="1" ht="22.5" customHeight="1">
      <c r="A161" s="24" t="s">
        <v>39</v>
      </c>
      <c r="B161" s="24"/>
      <c r="C161" s="6" t="s">
        <v>25</v>
      </c>
      <c r="D161" s="25">
        <v>40500</v>
      </c>
      <c r="E161" s="25"/>
      <c r="F161" s="7">
        <v>17000</v>
      </c>
      <c r="G161" s="25">
        <v>20780.68</v>
      </c>
      <c r="H161" s="25"/>
      <c r="I161" s="7">
        <v>2719.32</v>
      </c>
      <c r="J161" s="7" t="s">
        <v>26</v>
      </c>
      <c r="K161" s="7">
        <v>2719.32</v>
      </c>
    </row>
    <row r="162" spans="1:11" s="1" customFormat="1" ht="12.75" customHeight="1">
      <c r="A162" s="24" t="s">
        <v>40</v>
      </c>
      <c r="B162" s="24"/>
      <c r="C162" s="6" t="s">
        <v>58</v>
      </c>
      <c r="D162" s="25">
        <v>0</v>
      </c>
      <c r="E162" s="25"/>
      <c r="F162" s="7">
        <v>-2000</v>
      </c>
      <c r="G162" s="25">
        <v>2000</v>
      </c>
      <c r="H162" s="25"/>
      <c r="I162" s="7">
        <v>0</v>
      </c>
      <c r="J162" s="7" t="s">
        <v>26</v>
      </c>
      <c r="K162" s="7">
        <v>0</v>
      </c>
    </row>
    <row r="163" spans="1:11" s="1" customFormat="1" ht="12.75" customHeight="1">
      <c r="A163" s="24" t="s">
        <v>40</v>
      </c>
      <c r="B163" s="24"/>
      <c r="C163" s="6" t="s">
        <v>25</v>
      </c>
      <c r="D163" s="25">
        <v>38000</v>
      </c>
      <c r="E163" s="25"/>
      <c r="F163" s="7">
        <v>6997.17</v>
      </c>
      <c r="G163" s="25">
        <v>31002.829999999994</v>
      </c>
      <c r="H163" s="25"/>
      <c r="I163" s="7">
        <v>5.4569682106375694E-12</v>
      </c>
      <c r="J163" s="7" t="s">
        <v>26</v>
      </c>
      <c r="K163" s="7">
        <v>5.4569682106375694E-12</v>
      </c>
    </row>
    <row r="164" spans="1:11" s="1" customFormat="1" ht="12.75" customHeight="1">
      <c r="A164" s="24" t="s">
        <v>41</v>
      </c>
      <c r="B164" s="24"/>
      <c r="C164" s="6" t="s">
        <v>58</v>
      </c>
      <c r="D164" s="25">
        <v>-4040.8</v>
      </c>
      <c r="E164" s="25"/>
      <c r="F164" s="7">
        <v>-3000</v>
      </c>
      <c r="G164" s="25">
        <v>3000</v>
      </c>
      <c r="H164" s="25"/>
      <c r="I164" s="7">
        <v>-4040.8</v>
      </c>
      <c r="J164" s="7" t="s">
        <v>26</v>
      </c>
      <c r="K164" s="7">
        <v>-4040.8</v>
      </c>
    </row>
    <row r="165" spans="1:11" s="1" customFormat="1" ht="12.75" customHeight="1">
      <c r="A165" s="24" t="s">
        <v>41</v>
      </c>
      <c r="B165" s="24"/>
      <c r="C165" s="6" t="s">
        <v>25</v>
      </c>
      <c r="D165" s="25">
        <v>42920</v>
      </c>
      <c r="E165" s="25"/>
      <c r="F165" s="7">
        <v>16000</v>
      </c>
      <c r="G165" s="25">
        <v>22879.200000000004</v>
      </c>
      <c r="H165" s="25"/>
      <c r="I165" s="7">
        <v>4040.7999999999956</v>
      </c>
      <c r="J165" s="7" t="s">
        <v>26</v>
      </c>
      <c r="K165" s="7">
        <v>4040.7999999999956</v>
      </c>
    </row>
    <row r="166" spans="1:11" s="1" customFormat="1" ht="12.75" customHeight="1">
      <c r="A166" s="24" t="s">
        <v>42</v>
      </c>
      <c r="B166" s="24"/>
      <c r="C166" s="6" t="s">
        <v>58</v>
      </c>
      <c r="D166" s="25">
        <v>0</v>
      </c>
      <c r="E166" s="25"/>
      <c r="F166" s="7">
        <v>-9307.130000000001</v>
      </c>
      <c r="G166" s="25">
        <v>9307.130000000001</v>
      </c>
      <c r="H166" s="25"/>
      <c r="I166" s="7">
        <v>0</v>
      </c>
      <c r="J166" s="7" t="s">
        <v>26</v>
      </c>
      <c r="K166" s="7">
        <v>0</v>
      </c>
    </row>
    <row r="167" spans="1:11" s="1" customFormat="1" ht="12.75" customHeight="1">
      <c r="A167" s="24" t="s">
        <v>42</v>
      </c>
      <c r="B167" s="24"/>
      <c r="C167" s="6" t="s">
        <v>25</v>
      </c>
      <c r="D167" s="25">
        <v>43968.75</v>
      </c>
      <c r="E167" s="25"/>
      <c r="F167" s="7">
        <v>22819.11</v>
      </c>
      <c r="G167" s="25">
        <v>21149.64</v>
      </c>
      <c r="H167" s="25"/>
      <c r="I167" s="7">
        <v>0</v>
      </c>
      <c r="J167" s="7" t="s">
        <v>26</v>
      </c>
      <c r="K167" s="7">
        <v>0</v>
      </c>
    </row>
    <row r="168" spans="1:11" s="1" customFormat="1" ht="22.5" customHeight="1">
      <c r="A168" s="24" t="s">
        <v>43</v>
      </c>
      <c r="B168" s="24"/>
      <c r="C168" s="6" t="s">
        <v>25</v>
      </c>
      <c r="D168" s="25">
        <v>40500</v>
      </c>
      <c r="E168" s="25"/>
      <c r="F168" s="7">
        <v>13378.97</v>
      </c>
      <c r="G168" s="25">
        <v>27121.03</v>
      </c>
      <c r="H168" s="25"/>
      <c r="I168" s="7">
        <v>0</v>
      </c>
      <c r="J168" s="7" t="s">
        <v>26</v>
      </c>
      <c r="K168" s="7">
        <v>0</v>
      </c>
    </row>
    <row r="169" spans="1:11" s="1" customFormat="1" ht="12.75" customHeight="1">
      <c r="A169" s="24" t="s">
        <v>44</v>
      </c>
      <c r="B169" s="24"/>
      <c r="C169" s="6" t="s">
        <v>58</v>
      </c>
      <c r="D169" s="25">
        <v>-457.47</v>
      </c>
      <c r="E169" s="25"/>
      <c r="F169" s="7">
        <v>-750</v>
      </c>
      <c r="G169" s="25">
        <v>750</v>
      </c>
      <c r="H169" s="25"/>
      <c r="I169" s="7">
        <v>-457.47</v>
      </c>
      <c r="J169" s="7" t="s">
        <v>26</v>
      </c>
      <c r="K169" s="7">
        <v>-457.47</v>
      </c>
    </row>
    <row r="170" spans="1:11" s="1" customFormat="1" ht="12.75" customHeight="1">
      <c r="A170" s="24" t="s">
        <v>44</v>
      </c>
      <c r="B170" s="24"/>
      <c r="C170" s="6" t="s">
        <v>25</v>
      </c>
      <c r="D170" s="25">
        <v>48100</v>
      </c>
      <c r="E170" s="25"/>
      <c r="F170" s="7">
        <v>3966</v>
      </c>
      <c r="G170" s="25">
        <v>43676.53</v>
      </c>
      <c r="H170" s="25"/>
      <c r="I170" s="7">
        <v>457.47000000000116</v>
      </c>
      <c r="J170" s="7" t="s">
        <v>26</v>
      </c>
      <c r="K170" s="7">
        <v>457.47000000000116</v>
      </c>
    </row>
    <row r="171" spans="1:11" s="1" customFormat="1" ht="12.75" customHeight="1">
      <c r="A171" s="24" t="s">
        <v>45</v>
      </c>
      <c r="B171" s="24"/>
      <c r="C171" s="6" t="s">
        <v>58</v>
      </c>
      <c r="D171" s="25">
        <v>0</v>
      </c>
      <c r="E171" s="25"/>
      <c r="F171" s="7">
        <v>-9142.87</v>
      </c>
      <c r="G171" s="25">
        <v>469.76</v>
      </c>
      <c r="H171" s="25"/>
      <c r="I171" s="7">
        <v>8673.11</v>
      </c>
      <c r="J171" s="7" t="s">
        <v>26</v>
      </c>
      <c r="K171" s="7">
        <v>8673.11</v>
      </c>
    </row>
    <row r="172" spans="1:11" s="1" customFormat="1" ht="12.75" customHeight="1">
      <c r="A172" s="24" t="s">
        <v>45</v>
      </c>
      <c r="B172" s="24"/>
      <c r="C172" s="6" t="s">
        <v>25</v>
      </c>
      <c r="D172" s="25">
        <v>40500</v>
      </c>
      <c r="E172" s="25"/>
      <c r="F172" s="7">
        <v>9142.87</v>
      </c>
      <c r="G172" s="25">
        <v>31357.129999999997</v>
      </c>
      <c r="H172" s="25"/>
      <c r="I172" s="7">
        <v>0</v>
      </c>
      <c r="J172" s="7" t="s">
        <v>26</v>
      </c>
      <c r="K172" s="7">
        <v>0</v>
      </c>
    </row>
    <row r="173" spans="1:11" s="1" customFormat="1" ht="12.75" customHeight="1">
      <c r="A173" s="24" t="s">
        <v>46</v>
      </c>
      <c r="B173" s="24"/>
      <c r="C173" s="6" t="s">
        <v>58</v>
      </c>
      <c r="D173" s="25">
        <v>-3050.39</v>
      </c>
      <c r="E173" s="25"/>
      <c r="F173" s="7">
        <v>-11350.42</v>
      </c>
      <c r="G173" s="25">
        <v>11350.42</v>
      </c>
      <c r="H173" s="25"/>
      <c r="I173" s="7">
        <v>-3050.3899999999994</v>
      </c>
      <c r="J173" s="7" t="s">
        <v>26</v>
      </c>
      <c r="K173" s="7">
        <v>-3050.3899999999994</v>
      </c>
    </row>
    <row r="174" spans="1:11" s="1" customFormat="1" ht="12.75" customHeight="1">
      <c r="A174" s="24" t="s">
        <v>46</v>
      </c>
      <c r="B174" s="24"/>
      <c r="C174" s="6" t="s">
        <v>25</v>
      </c>
      <c r="D174" s="25">
        <v>40500</v>
      </c>
      <c r="E174" s="25"/>
      <c r="F174" s="7">
        <v>20461.4</v>
      </c>
      <c r="G174" s="25">
        <v>16988.21</v>
      </c>
      <c r="H174" s="25"/>
      <c r="I174" s="7">
        <v>3050.3899999999994</v>
      </c>
      <c r="J174" s="7" t="s">
        <v>26</v>
      </c>
      <c r="K174" s="7">
        <v>3050.3899999999994</v>
      </c>
    </row>
    <row r="175" spans="1:11" s="1" customFormat="1" ht="12.75" customHeight="1">
      <c r="A175" s="24" t="s">
        <v>47</v>
      </c>
      <c r="B175" s="24"/>
      <c r="C175" s="6" t="s">
        <v>58</v>
      </c>
      <c r="D175" s="25">
        <v>0</v>
      </c>
      <c r="E175" s="25"/>
      <c r="F175" s="7">
        <v>-5500</v>
      </c>
      <c r="G175" s="25">
        <v>5500</v>
      </c>
      <c r="H175" s="25"/>
      <c r="I175" s="7">
        <v>0</v>
      </c>
      <c r="J175" s="7" t="s">
        <v>26</v>
      </c>
      <c r="K175" s="7">
        <v>0</v>
      </c>
    </row>
    <row r="176" spans="1:11" s="1" customFormat="1" ht="12.75" customHeight="1">
      <c r="A176" s="24" t="s">
        <v>47</v>
      </c>
      <c r="B176" s="24"/>
      <c r="C176" s="6" t="s">
        <v>25</v>
      </c>
      <c r="D176" s="25">
        <v>40500</v>
      </c>
      <c r="E176" s="25"/>
      <c r="F176" s="7">
        <v>8578.69</v>
      </c>
      <c r="G176" s="25">
        <v>31921.31</v>
      </c>
      <c r="H176" s="25"/>
      <c r="I176" s="7">
        <v>0</v>
      </c>
      <c r="J176" s="7" t="s">
        <v>26</v>
      </c>
      <c r="K176" s="7">
        <v>0</v>
      </c>
    </row>
    <row r="177" spans="1:11" s="1" customFormat="1" ht="12.75" customHeight="1">
      <c r="A177" s="24" t="s">
        <v>48</v>
      </c>
      <c r="B177" s="24"/>
      <c r="C177" s="6" t="s">
        <v>58</v>
      </c>
      <c r="D177" s="25">
        <v>-6852.25</v>
      </c>
      <c r="E177" s="25"/>
      <c r="F177" s="7">
        <v>-3459.17</v>
      </c>
      <c r="G177" s="25">
        <v>3459.17</v>
      </c>
      <c r="H177" s="25"/>
      <c r="I177" s="7">
        <v>-6852.25</v>
      </c>
      <c r="J177" s="7" t="s">
        <v>26</v>
      </c>
      <c r="K177" s="7">
        <v>-6852.25</v>
      </c>
    </row>
    <row r="178" spans="1:11" s="1" customFormat="1" ht="12.75" customHeight="1">
      <c r="A178" s="24" t="s">
        <v>48</v>
      </c>
      <c r="B178" s="24"/>
      <c r="C178" s="6" t="s">
        <v>25</v>
      </c>
      <c r="D178" s="25">
        <v>40500</v>
      </c>
      <c r="E178" s="25"/>
      <c r="F178" s="7">
        <v>8459.17</v>
      </c>
      <c r="G178" s="25">
        <v>25188.58</v>
      </c>
      <c r="H178" s="25"/>
      <c r="I178" s="7">
        <v>6852.249999999998</v>
      </c>
      <c r="J178" s="7" t="s">
        <v>26</v>
      </c>
      <c r="K178" s="7">
        <v>6852.249999999998</v>
      </c>
    </row>
    <row r="179" spans="1:11" s="1" customFormat="1" ht="12.75" customHeight="1">
      <c r="A179" s="24" t="s">
        <v>49</v>
      </c>
      <c r="B179" s="24"/>
      <c r="C179" s="6" t="s">
        <v>58</v>
      </c>
      <c r="D179" s="25">
        <v>0</v>
      </c>
      <c r="E179" s="25"/>
      <c r="F179" s="7">
        <v>-3206.4</v>
      </c>
      <c r="G179" s="25">
        <v>3206.4</v>
      </c>
      <c r="H179" s="25"/>
      <c r="I179" s="7">
        <v>0</v>
      </c>
      <c r="J179" s="7" t="s">
        <v>26</v>
      </c>
      <c r="K179" s="7">
        <v>0</v>
      </c>
    </row>
    <row r="180" spans="1:11" s="1" customFormat="1" ht="12.75" customHeight="1">
      <c r="A180" s="24" t="s">
        <v>49</v>
      </c>
      <c r="B180" s="24"/>
      <c r="C180" s="6" t="s">
        <v>25</v>
      </c>
      <c r="D180" s="25">
        <v>40500</v>
      </c>
      <c r="E180" s="25"/>
      <c r="F180" s="7">
        <v>5910.18</v>
      </c>
      <c r="G180" s="25">
        <v>34589.82000000001</v>
      </c>
      <c r="H180" s="25"/>
      <c r="I180" s="7">
        <v>-7.275957614183426E-12</v>
      </c>
      <c r="J180" s="7" t="s">
        <v>26</v>
      </c>
      <c r="K180" s="7">
        <v>-7.275957614183426E-12</v>
      </c>
    </row>
    <row r="181" spans="1:11" s="1" customFormat="1" ht="12.75" customHeight="1">
      <c r="A181" s="24" t="s">
        <v>50</v>
      </c>
      <c r="B181" s="24"/>
      <c r="C181" s="6" t="s">
        <v>58</v>
      </c>
      <c r="D181" s="25">
        <v>-1702.07</v>
      </c>
      <c r="E181" s="25"/>
      <c r="F181" s="7">
        <v>-8341.25</v>
      </c>
      <c r="G181" s="25">
        <v>8341.25</v>
      </c>
      <c r="H181" s="25"/>
      <c r="I181" s="7">
        <v>-1702.0699999999997</v>
      </c>
      <c r="J181" s="7" t="s">
        <v>26</v>
      </c>
      <c r="K181" s="7">
        <v>-1702.0699999999997</v>
      </c>
    </row>
    <row r="182" spans="1:11" s="1" customFormat="1" ht="12.75" customHeight="1">
      <c r="A182" s="24" t="s">
        <v>50</v>
      </c>
      <c r="B182" s="24"/>
      <c r="C182" s="6" t="s">
        <v>25</v>
      </c>
      <c r="D182" s="25">
        <v>40500</v>
      </c>
      <c r="E182" s="25"/>
      <c r="F182" s="7">
        <v>15809.21</v>
      </c>
      <c r="G182" s="25">
        <v>22988.72</v>
      </c>
      <c r="H182" s="25"/>
      <c r="I182" s="7">
        <v>1702.069999999998</v>
      </c>
      <c r="J182" s="7" t="s">
        <v>26</v>
      </c>
      <c r="K182" s="7">
        <v>1702.069999999998</v>
      </c>
    </row>
    <row r="183" spans="1:11" s="1" customFormat="1" ht="12.75" customHeight="1">
      <c r="A183" s="24" t="s">
        <v>51</v>
      </c>
      <c r="B183" s="24"/>
      <c r="C183" s="6" t="s">
        <v>58</v>
      </c>
      <c r="D183" s="25">
        <v>-3898.78</v>
      </c>
      <c r="E183" s="25"/>
      <c r="F183" s="7">
        <v>-3265.75</v>
      </c>
      <c r="G183" s="25">
        <v>3265.75</v>
      </c>
      <c r="H183" s="25"/>
      <c r="I183" s="7">
        <v>-3898.7800000000007</v>
      </c>
      <c r="J183" s="7" t="s">
        <v>26</v>
      </c>
      <c r="K183" s="7">
        <v>-3898.7800000000007</v>
      </c>
    </row>
    <row r="184" spans="1:11" s="1" customFormat="1" ht="12.75" customHeight="1">
      <c r="A184" s="24" t="s">
        <v>51</v>
      </c>
      <c r="B184" s="24"/>
      <c r="C184" s="6" t="s">
        <v>25</v>
      </c>
      <c r="D184" s="25">
        <v>39520</v>
      </c>
      <c r="E184" s="25"/>
      <c r="F184" s="7">
        <v>7265.75</v>
      </c>
      <c r="G184" s="25">
        <v>28355.47</v>
      </c>
      <c r="H184" s="25"/>
      <c r="I184" s="7">
        <v>3898.779999999999</v>
      </c>
      <c r="J184" s="7" t="s">
        <v>26</v>
      </c>
      <c r="K184" s="7">
        <v>3898.779999999999</v>
      </c>
    </row>
    <row r="185" spans="1:11" s="1" customFormat="1" ht="12.75" customHeight="1">
      <c r="A185" s="24" t="s">
        <v>52</v>
      </c>
      <c r="B185" s="24"/>
      <c r="C185" s="6" t="s">
        <v>58</v>
      </c>
      <c r="D185" s="25">
        <v>0</v>
      </c>
      <c r="E185" s="25"/>
      <c r="F185" s="7">
        <v>-9062.89</v>
      </c>
      <c r="G185" s="25">
        <v>9062.89</v>
      </c>
      <c r="H185" s="25"/>
      <c r="I185" s="7">
        <v>0</v>
      </c>
      <c r="J185" s="7" t="s">
        <v>26</v>
      </c>
      <c r="K185" s="7">
        <v>0</v>
      </c>
    </row>
    <row r="186" spans="1:11" s="1" customFormat="1" ht="12.75" customHeight="1">
      <c r="A186" s="24" t="s">
        <v>52</v>
      </c>
      <c r="B186" s="24"/>
      <c r="C186" s="6" t="s">
        <v>25</v>
      </c>
      <c r="D186" s="25">
        <v>40500</v>
      </c>
      <c r="E186" s="25"/>
      <c r="F186" s="7">
        <v>14931.28</v>
      </c>
      <c r="G186" s="25">
        <v>25568.72</v>
      </c>
      <c r="H186" s="25"/>
      <c r="I186" s="7">
        <v>0</v>
      </c>
      <c r="J186" s="7" t="s">
        <v>26</v>
      </c>
      <c r="K186" s="7">
        <v>0</v>
      </c>
    </row>
    <row r="187" spans="1:11" s="1" customFormat="1" ht="22.5" customHeight="1">
      <c r="A187" s="24" t="s">
        <v>53</v>
      </c>
      <c r="B187" s="24"/>
      <c r="C187" s="6" t="s">
        <v>58</v>
      </c>
      <c r="D187" s="25">
        <v>-161.39000000000001</v>
      </c>
      <c r="E187" s="25"/>
      <c r="F187" s="7" t="s">
        <v>26</v>
      </c>
      <c r="G187" s="25" t="s">
        <v>26</v>
      </c>
      <c r="H187" s="25"/>
      <c r="I187" s="7">
        <v>-161.39000000000001</v>
      </c>
      <c r="J187" s="7" t="s">
        <v>26</v>
      </c>
      <c r="K187" s="7">
        <v>-161.39000000000001</v>
      </c>
    </row>
    <row r="188" spans="1:11" s="1" customFormat="1" ht="22.5" customHeight="1">
      <c r="A188" s="24" t="s">
        <v>53</v>
      </c>
      <c r="B188" s="24"/>
      <c r="C188" s="6" t="s">
        <v>25</v>
      </c>
      <c r="D188" s="25">
        <v>40500</v>
      </c>
      <c r="E188" s="25"/>
      <c r="F188" s="7">
        <v>0</v>
      </c>
      <c r="G188" s="25">
        <v>40338.61</v>
      </c>
      <c r="H188" s="25"/>
      <c r="I188" s="7">
        <v>161.38999999999942</v>
      </c>
      <c r="J188" s="7" t="s">
        <v>26</v>
      </c>
      <c r="K188" s="7">
        <v>161.38999999999942</v>
      </c>
    </row>
    <row r="189" spans="1:11" s="1" customFormat="1" ht="12.75" customHeight="1">
      <c r="A189" s="24" t="s">
        <v>54</v>
      </c>
      <c r="B189" s="24"/>
      <c r="C189" s="6" t="s">
        <v>58</v>
      </c>
      <c r="D189" s="25">
        <v>-6994.08</v>
      </c>
      <c r="E189" s="25"/>
      <c r="F189" s="7">
        <v>-8650</v>
      </c>
      <c r="G189" s="25">
        <v>8650</v>
      </c>
      <c r="H189" s="25"/>
      <c r="I189" s="7">
        <v>-6994.08</v>
      </c>
      <c r="J189" s="7" t="s">
        <v>26</v>
      </c>
      <c r="K189" s="7">
        <v>-6994.08</v>
      </c>
    </row>
    <row r="190" spans="1:11" s="1" customFormat="1" ht="12.75" customHeight="1">
      <c r="A190" s="24" t="s">
        <v>54</v>
      </c>
      <c r="B190" s="24"/>
      <c r="C190" s="6" t="s">
        <v>25</v>
      </c>
      <c r="D190" s="25">
        <v>40500</v>
      </c>
      <c r="E190" s="25"/>
      <c r="F190" s="7">
        <v>11860</v>
      </c>
      <c r="G190" s="25">
        <v>21645.92</v>
      </c>
      <c r="H190" s="25"/>
      <c r="I190" s="7">
        <v>6994.079999999998</v>
      </c>
      <c r="J190" s="7" t="s">
        <v>26</v>
      </c>
      <c r="K190" s="7">
        <v>6994.079999999998</v>
      </c>
    </row>
    <row r="191" spans="1:11" s="1" customFormat="1" ht="22.5" customHeight="1">
      <c r="A191" s="24" t="s">
        <v>55</v>
      </c>
      <c r="B191" s="24"/>
      <c r="C191" s="6" t="s">
        <v>58</v>
      </c>
      <c r="D191" s="25">
        <v>0</v>
      </c>
      <c r="E191" s="25"/>
      <c r="F191" s="7">
        <v>-7000</v>
      </c>
      <c r="G191" s="25">
        <v>7000</v>
      </c>
      <c r="H191" s="25"/>
      <c r="I191" s="7">
        <v>0</v>
      </c>
      <c r="J191" s="7" t="s">
        <v>26</v>
      </c>
      <c r="K191" s="7">
        <v>0</v>
      </c>
    </row>
    <row r="192" spans="1:11" s="1" customFormat="1" ht="22.5" customHeight="1">
      <c r="A192" s="24" t="s">
        <v>55</v>
      </c>
      <c r="B192" s="24"/>
      <c r="C192" s="6" t="s">
        <v>25</v>
      </c>
      <c r="D192" s="25">
        <v>27793.3</v>
      </c>
      <c r="E192" s="25"/>
      <c r="F192" s="7">
        <v>7000</v>
      </c>
      <c r="G192" s="25">
        <v>20793.300000000003</v>
      </c>
      <c r="H192" s="25"/>
      <c r="I192" s="7">
        <v>-3.637978807091713E-12</v>
      </c>
      <c r="J192" s="7" t="s">
        <v>26</v>
      </c>
      <c r="K192" s="7">
        <v>-3.637978807091713E-12</v>
      </c>
    </row>
    <row r="193" spans="1:11" s="1" customFormat="1" ht="12.75" customHeight="1">
      <c r="A193" s="24" t="s">
        <v>56</v>
      </c>
      <c r="B193" s="24"/>
      <c r="C193" s="6" t="s">
        <v>58</v>
      </c>
      <c r="D193" s="25">
        <v>-3500.21</v>
      </c>
      <c r="E193" s="25"/>
      <c r="F193" s="7">
        <v>-5305.83</v>
      </c>
      <c r="G193" s="25">
        <v>4163.54</v>
      </c>
      <c r="H193" s="25"/>
      <c r="I193" s="7">
        <v>-2357.92</v>
      </c>
      <c r="J193" s="7" t="s">
        <v>26</v>
      </c>
      <c r="K193" s="7">
        <v>-2357.92</v>
      </c>
    </row>
    <row r="194" spans="1:11" s="1" customFormat="1" ht="12.75" customHeight="1">
      <c r="A194" s="24" t="s">
        <v>56</v>
      </c>
      <c r="B194" s="24"/>
      <c r="C194" s="6" t="s">
        <v>25</v>
      </c>
      <c r="D194" s="25">
        <v>40500</v>
      </c>
      <c r="E194" s="25"/>
      <c r="F194" s="7">
        <v>22206.29</v>
      </c>
      <c r="G194" s="25">
        <v>14793.500000000002</v>
      </c>
      <c r="H194" s="25"/>
      <c r="I194" s="7">
        <v>3500.209999999999</v>
      </c>
      <c r="J194" s="7" t="s">
        <v>26</v>
      </c>
      <c r="K194" s="7">
        <v>3500.209999999999</v>
      </c>
    </row>
    <row r="195" spans="1:11" s="1" customFormat="1" ht="12.75" customHeight="1">
      <c r="A195" s="24" t="s">
        <v>57</v>
      </c>
      <c r="B195" s="24"/>
      <c r="C195" s="6" t="s">
        <v>58</v>
      </c>
      <c r="D195" s="25">
        <v>0</v>
      </c>
      <c r="E195" s="25"/>
      <c r="F195" s="7">
        <v>-8764.119999999999</v>
      </c>
      <c r="G195" s="25">
        <v>8764.119999999999</v>
      </c>
      <c r="H195" s="25"/>
      <c r="I195" s="7">
        <v>0</v>
      </c>
      <c r="J195" s="7" t="s">
        <v>26</v>
      </c>
      <c r="K195" s="7">
        <v>0</v>
      </c>
    </row>
    <row r="196" spans="1:11" s="1" customFormat="1" ht="12.75" customHeight="1">
      <c r="A196" s="24" t="s">
        <v>57</v>
      </c>
      <c r="B196" s="24"/>
      <c r="C196" s="6" t="s">
        <v>25</v>
      </c>
      <c r="D196" s="25">
        <v>42500</v>
      </c>
      <c r="E196" s="25"/>
      <c r="F196" s="7">
        <v>12837.53</v>
      </c>
      <c r="G196" s="25">
        <v>29662.470000000005</v>
      </c>
      <c r="H196" s="25"/>
      <c r="I196" s="7">
        <v>0</v>
      </c>
      <c r="J196" s="7" t="s">
        <v>26</v>
      </c>
      <c r="K196" s="7">
        <v>0</v>
      </c>
    </row>
    <row r="197" spans="1:11" s="1" customFormat="1" ht="12.75" customHeight="1">
      <c r="A197" s="24" t="s">
        <v>59</v>
      </c>
      <c r="B197" s="24"/>
      <c r="C197" s="6" t="s">
        <v>58</v>
      </c>
      <c r="D197" s="25">
        <v>0</v>
      </c>
      <c r="E197" s="25"/>
      <c r="F197" s="7">
        <v>-23390.35</v>
      </c>
      <c r="G197" s="25">
        <v>23390.35</v>
      </c>
      <c r="H197" s="25"/>
      <c r="I197" s="7">
        <v>0</v>
      </c>
      <c r="J197" s="7" t="s">
        <v>26</v>
      </c>
      <c r="K197" s="7">
        <v>0</v>
      </c>
    </row>
    <row r="198" spans="1:11" s="1" customFormat="1" ht="12.75" customHeight="1">
      <c r="A198" s="24" t="s">
        <v>59</v>
      </c>
      <c r="B198" s="24"/>
      <c r="C198" s="6" t="s">
        <v>25</v>
      </c>
      <c r="D198" s="25">
        <v>75770</v>
      </c>
      <c r="E198" s="25"/>
      <c r="F198" s="7">
        <v>28916.29</v>
      </c>
      <c r="G198" s="25">
        <v>46853.71</v>
      </c>
      <c r="H198" s="25"/>
      <c r="I198" s="7">
        <v>0</v>
      </c>
      <c r="J198" s="7" t="s">
        <v>26</v>
      </c>
      <c r="K198" s="7">
        <v>0</v>
      </c>
    </row>
    <row r="199" spans="1:11" s="1" customFormat="1" ht="12.75" customHeight="1">
      <c r="A199" s="24" t="s">
        <v>60</v>
      </c>
      <c r="B199" s="24"/>
      <c r="C199" s="6" t="s">
        <v>58</v>
      </c>
      <c r="D199" s="25">
        <v>-896.19</v>
      </c>
      <c r="E199" s="25"/>
      <c r="F199" s="7">
        <v>-2398.91</v>
      </c>
      <c r="G199" s="25">
        <v>2398.91</v>
      </c>
      <c r="H199" s="25"/>
      <c r="I199" s="7">
        <v>-896.19</v>
      </c>
      <c r="J199" s="7" t="s">
        <v>26</v>
      </c>
      <c r="K199" s="7">
        <v>-896.19</v>
      </c>
    </row>
    <row r="200" spans="1:11" s="1" customFormat="1" ht="12.75" customHeight="1">
      <c r="A200" s="24" t="s">
        <v>60</v>
      </c>
      <c r="B200" s="24"/>
      <c r="C200" s="6" t="s">
        <v>25</v>
      </c>
      <c r="D200" s="25">
        <v>65500</v>
      </c>
      <c r="E200" s="25"/>
      <c r="F200" s="7">
        <v>32300</v>
      </c>
      <c r="G200" s="25">
        <v>32303.810000000005</v>
      </c>
      <c r="H200" s="25"/>
      <c r="I200" s="7">
        <v>896.189999999995</v>
      </c>
      <c r="J200" s="7" t="s">
        <v>26</v>
      </c>
      <c r="K200" s="7">
        <v>896.189999999995</v>
      </c>
    </row>
    <row r="201" spans="1:11" s="1" customFormat="1" ht="12.75" customHeight="1">
      <c r="A201" s="24" t="s">
        <v>61</v>
      </c>
      <c r="B201" s="24"/>
      <c r="C201" s="6" t="s">
        <v>58</v>
      </c>
      <c r="D201" s="25">
        <v>-0.27</v>
      </c>
      <c r="E201" s="25"/>
      <c r="F201" s="7" t="s">
        <v>26</v>
      </c>
      <c r="G201" s="25" t="s">
        <v>26</v>
      </c>
      <c r="H201" s="25"/>
      <c r="I201" s="7">
        <v>-0.27</v>
      </c>
      <c r="J201" s="7" t="s">
        <v>26</v>
      </c>
      <c r="K201" s="7">
        <v>-0.27</v>
      </c>
    </row>
    <row r="202" spans="1:11" s="1" customFormat="1" ht="12.75" customHeight="1">
      <c r="A202" s="24" t="s">
        <v>61</v>
      </c>
      <c r="B202" s="24"/>
      <c r="C202" s="6" t="s">
        <v>25</v>
      </c>
      <c r="D202" s="25">
        <v>53000</v>
      </c>
      <c r="E202" s="25"/>
      <c r="F202" s="7" t="s">
        <v>26</v>
      </c>
      <c r="G202" s="25">
        <v>52999.73</v>
      </c>
      <c r="H202" s="25"/>
      <c r="I202" s="7">
        <v>0.27000000000407454</v>
      </c>
      <c r="J202" s="7" t="s">
        <v>26</v>
      </c>
      <c r="K202" s="7">
        <v>0.27000000000407454</v>
      </c>
    </row>
    <row r="203" spans="1:11" s="1" customFormat="1" ht="12.75" customHeight="1">
      <c r="A203" s="24" t="s">
        <v>62</v>
      </c>
      <c r="B203" s="24"/>
      <c r="C203" s="6" t="s">
        <v>58</v>
      </c>
      <c r="D203" s="25">
        <v>-2779.09</v>
      </c>
      <c r="E203" s="25"/>
      <c r="F203" s="7">
        <v>-5776.070000000001</v>
      </c>
      <c r="G203" s="25">
        <v>5776.070000000001</v>
      </c>
      <c r="H203" s="25"/>
      <c r="I203" s="7">
        <v>-2779.0899999999992</v>
      </c>
      <c r="J203" s="7" t="s">
        <v>26</v>
      </c>
      <c r="K203" s="7">
        <v>-2779.0899999999992</v>
      </c>
    </row>
    <row r="204" spans="1:11" s="1" customFormat="1" ht="12.75" customHeight="1">
      <c r="A204" s="24" t="s">
        <v>62</v>
      </c>
      <c r="B204" s="24"/>
      <c r="C204" s="6" t="s">
        <v>25</v>
      </c>
      <c r="D204" s="25">
        <v>45500</v>
      </c>
      <c r="E204" s="25"/>
      <c r="F204" s="7">
        <v>7242.54</v>
      </c>
      <c r="G204" s="25">
        <v>35478.369999999995</v>
      </c>
      <c r="H204" s="25"/>
      <c r="I204" s="7">
        <v>2779.0900000000047</v>
      </c>
      <c r="J204" s="7" t="s">
        <v>26</v>
      </c>
      <c r="K204" s="7">
        <v>2779.0900000000047</v>
      </c>
    </row>
    <row r="205" spans="1:11" s="1" customFormat="1" ht="12.75" customHeight="1">
      <c r="A205" s="24" t="s">
        <v>63</v>
      </c>
      <c r="B205" s="24"/>
      <c r="C205" s="6" t="s">
        <v>58</v>
      </c>
      <c r="D205" s="25">
        <v>-4989.900000000001</v>
      </c>
      <c r="E205" s="25"/>
      <c r="F205" s="7">
        <v>-1488.4</v>
      </c>
      <c r="G205" s="25">
        <v>1488.4</v>
      </c>
      <c r="H205" s="25"/>
      <c r="I205" s="7">
        <v>-4989.9000000000015</v>
      </c>
      <c r="J205" s="7" t="s">
        <v>26</v>
      </c>
      <c r="K205" s="7">
        <v>-4989.9000000000015</v>
      </c>
    </row>
    <row r="206" spans="1:11" s="1" customFormat="1" ht="12.75" customHeight="1">
      <c r="A206" s="24" t="s">
        <v>63</v>
      </c>
      <c r="B206" s="24"/>
      <c r="C206" s="6" t="s">
        <v>25</v>
      </c>
      <c r="D206" s="25">
        <v>40500</v>
      </c>
      <c r="E206" s="25"/>
      <c r="F206" s="7">
        <v>6488.4</v>
      </c>
      <c r="G206" s="25">
        <v>29021.7</v>
      </c>
      <c r="H206" s="25"/>
      <c r="I206" s="7">
        <v>4989.899999999999</v>
      </c>
      <c r="J206" s="7" t="s">
        <v>26</v>
      </c>
      <c r="K206" s="7">
        <v>4989.899999999999</v>
      </c>
    </row>
    <row r="207" spans="1:11" s="1" customFormat="1" ht="12.75" customHeight="1">
      <c r="A207" s="24" t="s">
        <v>64</v>
      </c>
      <c r="B207" s="24"/>
      <c r="C207" s="6" t="s">
        <v>58</v>
      </c>
      <c r="D207" s="25">
        <v>-4035.69</v>
      </c>
      <c r="E207" s="25"/>
      <c r="F207" s="7" t="s">
        <v>26</v>
      </c>
      <c r="G207" s="25" t="s">
        <v>26</v>
      </c>
      <c r="H207" s="25"/>
      <c r="I207" s="7">
        <v>-4035.69</v>
      </c>
      <c r="J207" s="7" t="s">
        <v>26</v>
      </c>
      <c r="K207" s="7">
        <v>-4035.69</v>
      </c>
    </row>
    <row r="208" spans="1:11" s="1" customFormat="1" ht="12.75" customHeight="1">
      <c r="A208" s="24" t="s">
        <v>64</v>
      </c>
      <c r="B208" s="24"/>
      <c r="C208" s="6" t="s">
        <v>25</v>
      </c>
      <c r="D208" s="25">
        <v>44100</v>
      </c>
      <c r="E208" s="25"/>
      <c r="F208" s="7">
        <v>18500</v>
      </c>
      <c r="G208" s="25">
        <v>21564.31</v>
      </c>
      <c r="H208" s="25"/>
      <c r="I208" s="7">
        <v>4035.6899999999987</v>
      </c>
      <c r="J208" s="7" t="s">
        <v>26</v>
      </c>
      <c r="K208" s="7">
        <v>4035.6899999999987</v>
      </c>
    </row>
    <row r="209" spans="1:11" s="1" customFormat="1" ht="12.75" customHeight="1">
      <c r="A209" s="24" t="s">
        <v>65</v>
      </c>
      <c r="B209" s="24"/>
      <c r="C209" s="6" t="s">
        <v>58</v>
      </c>
      <c r="D209" s="25">
        <v>-1761.33</v>
      </c>
      <c r="E209" s="25"/>
      <c r="F209" s="7">
        <v>-1408.41</v>
      </c>
      <c r="G209" s="25">
        <v>1408.41</v>
      </c>
      <c r="H209" s="25"/>
      <c r="I209" s="7">
        <v>-1761.3299999999997</v>
      </c>
      <c r="J209" s="7" t="s">
        <v>26</v>
      </c>
      <c r="K209" s="7">
        <v>-1761.3299999999997</v>
      </c>
    </row>
    <row r="210" spans="1:11" s="1" customFormat="1" ht="12.75" customHeight="1">
      <c r="A210" s="24" t="s">
        <v>65</v>
      </c>
      <c r="B210" s="24"/>
      <c r="C210" s="6" t="s">
        <v>25</v>
      </c>
      <c r="D210" s="25">
        <v>40716.04</v>
      </c>
      <c r="E210" s="25"/>
      <c r="F210" s="7">
        <v>4339.29</v>
      </c>
      <c r="G210" s="25">
        <v>34615.420000000006</v>
      </c>
      <c r="H210" s="25"/>
      <c r="I210" s="7">
        <v>1761.3299999999954</v>
      </c>
      <c r="J210" s="7" t="s">
        <v>26</v>
      </c>
      <c r="K210" s="7">
        <v>1761.3299999999954</v>
      </c>
    </row>
    <row r="211" spans="1:11" s="1" customFormat="1" ht="22.5" customHeight="1">
      <c r="A211" s="24" t="s">
        <v>66</v>
      </c>
      <c r="B211" s="24"/>
      <c r="C211" s="6" t="s">
        <v>58</v>
      </c>
      <c r="D211" s="25">
        <v>0</v>
      </c>
      <c r="E211" s="25"/>
      <c r="F211" s="7">
        <v>-5412.99</v>
      </c>
      <c r="G211" s="25">
        <v>5412.99</v>
      </c>
      <c r="H211" s="25"/>
      <c r="I211" s="7">
        <v>0</v>
      </c>
      <c r="J211" s="7" t="s">
        <v>26</v>
      </c>
      <c r="K211" s="7">
        <v>0</v>
      </c>
    </row>
    <row r="212" spans="1:11" s="1" customFormat="1" ht="22.5" customHeight="1">
      <c r="A212" s="24" t="s">
        <v>66</v>
      </c>
      <c r="B212" s="24"/>
      <c r="C212" s="6" t="s">
        <v>25</v>
      </c>
      <c r="D212" s="25">
        <v>40500</v>
      </c>
      <c r="E212" s="25"/>
      <c r="F212" s="7">
        <v>10575.83</v>
      </c>
      <c r="G212" s="25">
        <v>29924.17</v>
      </c>
      <c r="H212" s="25"/>
      <c r="I212" s="7">
        <v>0</v>
      </c>
      <c r="J212" s="7" t="s">
        <v>26</v>
      </c>
      <c r="K212" s="7">
        <v>0</v>
      </c>
    </row>
    <row r="213" spans="1:11" s="1" customFormat="1" ht="22.5" customHeight="1">
      <c r="A213" s="24" t="s">
        <v>67</v>
      </c>
      <c r="B213" s="24"/>
      <c r="C213" s="6" t="s">
        <v>58</v>
      </c>
      <c r="D213" s="25">
        <v>-4404.57</v>
      </c>
      <c r="E213" s="25"/>
      <c r="F213" s="7">
        <v>-2500</v>
      </c>
      <c r="G213" s="25">
        <v>2500</v>
      </c>
      <c r="H213" s="25"/>
      <c r="I213" s="7">
        <v>-4404.57</v>
      </c>
      <c r="J213" s="7" t="s">
        <v>26</v>
      </c>
      <c r="K213" s="7">
        <v>-4404.57</v>
      </c>
    </row>
    <row r="214" spans="1:11" s="1" customFormat="1" ht="22.5" customHeight="1">
      <c r="A214" s="24" t="s">
        <v>67</v>
      </c>
      <c r="B214" s="24"/>
      <c r="C214" s="6" t="s">
        <v>25</v>
      </c>
      <c r="D214" s="25">
        <v>40500</v>
      </c>
      <c r="E214" s="25"/>
      <c r="F214" s="7">
        <v>17500</v>
      </c>
      <c r="G214" s="25">
        <v>18595.43</v>
      </c>
      <c r="H214" s="25"/>
      <c r="I214" s="7">
        <v>4404.57</v>
      </c>
      <c r="J214" s="7" t="s">
        <v>26</v>
      </c>
      <c r="K214" s="7">
        <v>4404.57</v>
      </c>
    </row>
    <row r="215" spans="1:11" s="1" customFormat="1" ht="12.75" customHeight="1">
      <c r="A215" s="24" t="s">
        <v>68</v>
      </c>
      <c r="B215" s="24"/>
      <c r="C215" s="6" t="s">
        <v>58</v>
      </c>
      <c r="D215" s="25">
        <v>-1075.55</v>
      </c>
      <c r="E215" s="25"/>
      <c r="F215" s="7">
        <v>-5405.81</v>
      </c>
      <c r="G215" s="25">
        <v>5405.81</v>
      </c>
      <c r="H215" s="25"/>
      <c r="I215" s="7">
        <v>-1075.5500000000002</v>
      </c>
      <c r="J215" s="7" t="s">
        <v>26</v>
      </c>
      <c r="K215" s="7">
        <v>-1075.5500000000002</v>
      </c>
    </row>
    <row r="216" spans="1:11" s="1" customFormat="1" ht="12.75" customHeight="1">
      <c r="A216" s="24" t="s">
        <v>68</v>
      </c>
      <c r="B216" s="24"/>
      <c r="C216" s="6" t="s">
        <v>25</v>
      </c>
      <c r="D216" s="25">
        <v>40500</v>
      </c>
      <c r="E216" s="25"/>
      <c r="F216" s="7">
        <v>10355.19</v>
      </c>
      <c r="G216" s="25">
        <v>29069.26</v>
      </c>
      <c r="H216" s="25"/>
      <c r="I216" s="7">
        <v>1075.550000000001</v>
      </c>
      <c r="J216" s="7" t="s">
        <v>26</v>
      </c>
      <c r="K216" s="7">
        <v>1075.550000000001</v>
      </c>
    </row>
    <row r="217" spans="1:11" s="1" customFormat="1" ht="22.5" customHeight="1">
      <c r="A217" s="24" t="s">
        <v>69</v>
      </c>
      <c r="B217" s="24"/>
      <c r="C217" s="6" t="s">
        <v>25</v>
      </c>
      <c r="D217" s="25">
        <v>40500</v>
      </c>
      <c r="E217" s="25"/>
      <c r="F217" s="7">
        <v>12133.02</v>
      </c>
      <c r="G217" s="25">
        <v>28366.98</v>
      </c>
      <c r="H217" s="25"/>
      <c r="I217" s="7">
        <v>0</v>
      </c>
      <c r="J217" s="7" t="s">
        <v>26</v>
      </c>
      <c r="K217" s="7">
        <v>0</v>
      </c>
    </row>
    <row r="218" spans="1:11" s="1" customFormat="1" ht="12.75" customHeight="1">
      <c r="A218" s="24" t="s">
        <v>70</v>
      </c>
      <c r="B218" s="24"/>
      <c r="C218" s="6" t="s">
        <v>58</v>
      </c>
      <c r="D218" s="25">
        <v>-3237.91</v>
      </c>
      <c r="E218" s="25"/>
      <c r="F218" s="7">
        <v>-9409.050000000001</v>
      </c>
      <c r="G218" s="25">
        <v>9409.050000000001</v>
      </c>
      <c r="H218" s="25"/>
      <c r="I218" s="7">
        <v>-3237.91</v>
      </c>
      <c r="J218" s="7" t="s">
        <v>26</v>
      </c>
      <c r="K218" s="7">
        <v>-3237.91</v>
      </c>
    </row>
    <row r="219" spans="1:11" s="1" customFormat="1" ht="12.75" customHeight="1">
      <c r="A219" s="24" t="s">
        <v>70</v>
      </c>
      <c r="B219" s="24"/>
      <c r="C219" s="6" t="s">
        <v>25</v>
      </c>
      <c r="D219" s="25">
        <v>40500</v>
      </c>
      <c r="E219" s="25"/>
      <c r="F219" s="7">
        <v>12709.05</v>
      </c>
      <c r="G219" s="25">
        <v>24553.04</v>
      </c>
      <c r="H219" s="25"/>
      <c r="I219" s="7">
        <v>3237.909999999998</v>
      </c>
      <c r="J219" s="7" t="s">
        <v>26</v>
      </c>
      <c r="K219" s="7">
        <v>3237.909999999998</v>
      </c>
    </row>
    <row r="220" spans="1:11" s="1" customFormat="1" ht="12.75" customHeight="1">
      <c r="A220" s="24" t="s">
        <v>71</v>
      </c>
      <c r="B220" s="24"/>
      <c r="C220" s="6" t="s">
        <v>58</v>
      </c>
      <c r="D220" s="25">
        <v>-9125.04</v>
      </c>
      <c r="E220" s="25"/>
      <c r="F220" s="7">
        <v>-14500</v>
      </c>
      <c r="G220" s="25">
        <v>14500</v>
      </c>
      <c r="H220" s="25"/>
      <c r="I220" s="7">
        <v>-9125.04</v>
      </c>
      <c r="J220" s="7" t="s">
        <v>26</v>
      </c>
      <c r="K220" s="7">
        <v>-9125.04</v>
      </c>
    </row>
    <row r="221" spans="1:11" s="1" customFormat="1" ht="12.75" customHeight="1">
      <c r="A221" s="24" t="s">
        <v>71</v>
      </c>
      <c r="B221" s="24"/>
      <c r="C221" s="6" t="s">
        <v>25</v>
      </c>
      <c r="D221" s="25">
        <v>44528.24</v>
      </c>
      <c r="E221" s="25"/>
      <c r="F221" s="7">
        <v>15000</v>
      </c>
      <c r="G221" s="25">
        <v>20403.2</v>
      </c>
      <c r="H221" s="25"/>
      <c r="I221" s="7">
        <v>9125.039999999997</v>
      </c>
      <c r="J221" s="7" t="s">
        <v>26</v>
      </c>
      <c r="K221" s="7">
        <v>9125.039999999997</v>
      </c>
    </row>
    <row r="222" spans="1:11" s="1" customFormat="1" ht="22.5" customHeight="1">
      <c r="A222" s="24" t="s">
        <v>72</v>
      </c>
      <c r="B222" s="24"/>
      <c r="C222" s="6" t="s">
        <v>58</v>
      </c>
      <c r="D222" s="25">
        <v>-1205.69</v>
      </c>
      <c r="E222" s="25"/>
      <c r="F222" s="7">
        <v>-4465</v>
      </c>
      <c r="G222" s="25">
        <v>3375</v>
      </c>
      <c r="H222" s="25"/>
      <c r="I222" s="7">
        <v>-115.69000000000051</v>
      </c>
      <c r="J222" s="7" t="s">
        <v>26</v>
      </c>
      <c r="K222" s="7">
        <v>-115.69000000000051</v>
      </c>
    </row>
    <row r="223" spans="1:11" s="1" customFormat="1" ht="22.5" customHeight="1">
      <c r="A223" s="24" t="s">
        <v>72</v>
      </c>
      <c r="B223" s="24"/>
      <c r="C223" s="6" t="s">
        <v>25</v>
      </c>
      <c r="D223" s="25">
        <v>40500</v>
      </c>
      <c r="E223" s="25"/>
      <c r="F223" s="7">
        <v>6375</v>
      </c>
      <c r="G223" s="25">
        <v>32919.31</v>
      </c>
      <c r="H223" s="25"/>
      <c r="I223" s="7">
        <v>1205.6900000000023</v>
      </c>
      <c r="J223" s="7" t="s">
        <v>26</v>
      </c>
      <c r="K223" s="7">
        <v>1205.6900000000023</v>
      </c>
    </row>
    <row r="224" spans="1:11" s="1" customFormat="1" ht="22.5" customHeight="1">
      <c r="A224" s="24" t="s">
        <v>73</v>
      </c>
      <c r="B224" s="24"/>
      <c r="C224" s="6" t="s">
        <v>58</v>
      </c>
      <c r="D224" s="25">
        <v>-190.88</v>
      </c>
      <c r="E224" s="25"/>
      <c r="F224" s="7">
        <v>-949.75</v>
      </c>
      <c r="G224" s="25">
        <v>949.75</v>
      </c>
      <c r="H224" s="25"/>
      <c r="I224" s="7">
        <v>-190.8800000000001</v>
      </c>
      <c r="J224" s="7" t="s">
        <v>26</v>
      </c>
      <c r="K224" s="7">
        <v>-190.8800000000001</v>
      </c>
    </row>
    <row r="225" spans="1:11" s="1" customFormat="1" ht="22.5" customHeight="1">
      <c r="A225" s="24" t="s">
        <v>73</v>
      </c>
      <c r="B225" s="24"/>
      <c r="C225" s="6" t="s">
        <v>25</v>
      </c>
      <c r="D225" s="25">
        <v>40500</v>
      </c>
      <c r="E225" s="25"/>
      <c r="F225" s="7">
        <v>4583.75</v>
      </c>
      <c r="G225" s="25">
        <v>35725.37</v>
      </c>
      <c r="H225" s="25"/>
      <c r="I225" s="7">
        <v>190.87999999999738</v>
      </c>
      <c r="J225" s="7" t="s">
        <v>26</v>
      </c>
      <c r="K225" s="7">
        <v>190.87999999999738</v>
      </c>
    </row>
    <row r="226" spans="1:11" s="1" customFormat="1" ht="12.75" customHeight="1">
      <c r="A226" s="24" t="s">
        <v>74</v>
      </c>
      <c r="B226" s="24"/>
      <c r="C226" s="6" t="s">
        <v>58</v>
      </c>
      <c r="D226" s="25">
        <v>-2119.25</v>
      </c>
      <c r="E226" s="25"/>
      <c r="F226" s="7">
        <v>-7088.28</v>
      </c>
      <c r="G226" s="25">
        <v>7088.28</v>
      </c>
      <c r="H226" s="25"/>
      <c r="I226" s="7">
        <v>-2119.249999999999</v>
      </c>
      <c r="J226" s="7" t="s">
        <v>26</v>
      </c>
      <c r="K226" s="7">
        <v>-2119.249999999999</v>
      </c>
    </row>
    <row r="227" spans="1:11" s="1" customFormat="1" ht="12.75" customHeight="1">
      <c r="A227" s="24" t="s">
        <v>74</v>
      </c>
      <c r="B227" s="24"/>
      <c r="C227" s="6" t="s">
        <v>25</v>
      </c>
      <c r="D227" s="25">
        <v>40500</v>
      </c>
      <c r="E227" s="25"/>
      <c r="F227" s="7">
        <v>16072.28</v>
      </c>
      <c r="G227" s="25">
        <v>22308.47</v>
      </c>
      <c r="H227" s="25"/>
      <c r="I227" s="7">
        <v>2119.249999999998</v>
      </c>
      <c r="J227" s="7" t="s">
        <v>26</v>
      </c>
      <c r="K227" s="7">
        <v>2119.249999999998</v>
      </c>
    </row>
    <row r="228" spans="1:11" s="1" customFormat="1" ht="12.75" customHeight="1">
      <c r="A228" s="24" t="s">
        <v>75</v>
      </c>
      <c r="B228" s="24"/>
      <c r="C228" s="6" t="s">
        <v>58</v>
      </c>
      <c r="D228" s="25">
        <v>0</v>
      </c>
      <c r="E228" s="25"/>
      <c r="F228" s="7">
        <v>-226.9</v>
      </c>
      <c r="G228" s="25">
        <v>226.9</v>
      </c>
      <c r="H228" s="25"/>
      <c r="I228" s="7">
        <v>0</v>
      </c>
      <c r="J228" s="7" t="s">
        <v>26</v>
      </c>
      <c r="K228" s="7">
        <v>0</v>
      </c>
    </row>
    <row r="229" spans="1:11" s="1" customFormat="1" ht="12.75" customHeight="1">
      <c r="A229" s="24" t="s">
        <v>75</v>
      </c>
      <c r="B229" s="24"/>
      <c r="C229" s="6" t="s">
        <v>25</v>
      </c>
      <c r="D229" s="25">
        <v>40500</v>
      </c>
      <c r="E229" s="25"/>
      <c r="F229" s="7">
        <v>10240.78</v>
      </c>
      <c r="G229" s="25">
        <v>30259.22</v>
      </c>
      <c r="H229" s="25"/>
      <c r="I229" s="7">
        <v>0</v>
      </c>
      <c r="J229" s="7" t="s">
        <v>26</v>
      </c>
      <c r="K229" s="7">
        <v>0</v>
      </c>
    </row>
    <row r="230" spans="1:11" s="1" customFormat="1" ht="12.75" customHeight="1">
      <c r="A230" s="24" t="s">
        <v>76</v>
      </c>
      <c r="B230" s="24"/>
      <c r="C230" s="6" t="s">
        <v>58</v>
      </c>
      <c r="D230" s="25">
        <v>-104.2</v>
      </c>
      <c r="E230" s="25"/>
      <c r="F230" s="7">
        <v>-4000</v>
      </c>
      <c r="G230" s="25" t="s">
        <v>26</v>
      </c>
      <c r="H230" s="25"/>
      <c r="I230" s="7">
        <v>3895.8</v>
      </c>
      <c r="J230" s="7" t="s">
        <v>26</v>
      </c>
      <c r="K230" s="7">
        <v>3895.8</v>
      </c>
    </row>
    <row r="231" spans="1:11" s="1" customFormat="1" ht="12.75" customHeight="1">
      <c r="A231" s="24" t="s">
        <v>76</v>
      </c>
      <c r="B231" s="24"/>
      <c r="C231" s="6" t="s">
        <v>25</v>
      </c>
      <c r="D231" s="25">
        <v>40500</v>
      </c>
      <c r="E231" s="25"/>
      <c r="F231" s="7">
        <v>4000</v>
      </c>
      <c r="G231" s="25">
        <v>36395.8</v>
      </c>
      <c r="H231" s="25"/>
      <c r="I231" s="7">
        <v>104.19999999999709</v>
      </c>
      <c r="J231" s="7" t="s">
        <v>26</v>
      </c>
      <c r="K231" s="7">
        <v>104.19999999999709</v>
      </c>
    </row>
    <row r="232" spans="1:11" s="1" customFormat="1" ht="22.5" customHeight="1">
      <c r="A232" s="24" t="s">
        <v>77</v>
      </c>
      <c r="B232" s="24"/>
      <c r="C232" s="6" t="s">
        <v>58</v>
      </c>
      <c r="D232" s="25">
        <v>0</v>
      </c>
      <c r="E232" s="25"/>
      <c r="F232" s="7">
        <v>-8805.54</v>
      </c>
      <c r="G232" s="25">
        <v>8803.44</v>
      </c>
      <c r="H232" s="25"/>
      <c r="I232" s="7">
        <v>2.100000000000364</v>
      </c>
      <c r="J232" s="7" t="s">
        <v>26</v>
      </c>
      <c r="K232" s="7">
        <v>2.100000000000364</v>
      </c>
    </row>
    <row r="233" spans="1:11" s="1" customFormat="1" ht="22.5" customHeight="1">
      <c r="A233" s="24" t="s">
        <v>77</v>
      </c>
      <c r="B233" s="24"/>
      <c r="C233" s="6" t="s">
        <v>25</v>
      </c>
      <c r="D233" s="25">
        <v>40500</v>
      </c>
      <c r="E233" s="25"/>
      <c r="F233" s="7">
        <v>8805.54</v>
      </c>
      <c r="G233" s="25">
        <v>31694.46</v>
      </c>
      <c r="H233" s="25"/>
      <c r="I233" s="7">
        <v>0</v>
      </c>
      <c r="J233" s="7" t="s">
        <v>26</v>
      </c>
      <c r="K233" s="7">
        <v>0</v>
      </c>
    </row>
    <row r="234" spans="1:11" s="1" customFormat="1" ht="12.75" customHeight="1">
      <c r="A234" s="24" t="s">
        <v>78</v>
      </c>
      <c r="B234" s="24"/>
      <c r="C234" s="6" t="s">
        <v>58</v>
      </c>
      <c r="D234" s="25">
        <v>-2676.65</v>
      </c>
      <c r="E234" s="25"/>
      <c r="F234" s="7">
        <v>-3607.3399999999997</v>
      </c>
      <c r="G234" s="25">
        <v>3607.3399999999997</v>
      </c>
      <c r="H234" s="25"/>
      <c r="I234" s="7">
        <v>-2676.65</v>
      </c>
      <c r="J234" s="7" t="s">
        <v>26</v>
      </c>
      <c r="K234" s="7">
        <v>-2676.65</v>
      </c>
    </row>
    <row r="235" spans="1:11" s="1" customFormat="1" ht="12.75" customHeight="1">
      <c r="A235" s="24" t="s">
        <v>78</v>
      </c>
      <c r="B235" s="24"/>
      <c r="C235" s="6" t="s">
        <v>25</v>
      </c>
      <c r="D235" s="25">
        <v>40500</v>
      </c>
      <c r="E235" s="25"/>
      <c r="F235" s="7">
        <v>3607.34</v>
      </c>
      <c r="G235" s="25">
        <v>34216.01</v>
      </c>
      <c r="H235" s="25"/>
      <c r="I235" s="7">
        <v>2676.649999999998</v>
      </c>
      <c r="J235" s="7" t="s">
        <v>26</v>
      </c>
      <c r="K235" s="7">
        <v>2676.649999999998</v>
      </c>
    </row>
    <row r="236" spans="1:11" s="1" customFormat="1" ht="22.5" customHeight="1">
      <c r="A236" s="24" t="s">
        <v>79</v>
      </c>
      <c r="B236" s="24"/>
      <c r="C236" s="6" t="s">
        <v>58</v>
      </c>
      <c r="D236" s="25">
        <v>0</v>
      </c>
      <c r="E236" s="25"/>
      <c r="F236" s="7">
        <v>-169.21</v>
      </c>
      <c r="G236" s="25">
        <v>169.21</v>
      </c>
      <c r="H236" s="25"/>
      <c r="I236" s="7">
        <v>0</v>
      </c>
      <c r="J236" s="7" t="s">
        <v>26</v>
      </c>
      <c r="K236" s="7">
        <v>0</v>
      </c>
    </row>
    <row r="237" spans="1:11" s="1" customFormat="1" ht="22.5" customHeight="1">
      <c r="A237" s="24" t="s">
        <v>79</v>
      </c>
      <c r="B237" s="24"/>
      <c r="C237" s="6" t="s">
        <v>25</v>
      </c>
      <c r="D237" s="25">
        <v>45500</v>
      </c>
      <c r="E237" s="25"/>
      <c r="F237" s="7">
        <v>169.21</v>
      </c>
      <c r="G237" s="25">
        <v>45330.79</v>
      </c>
      <c r="H237" s="25"/>
      <c r="I237" s="7">
        <v>-8.810729923425242E-13</v>
      </c>
      <c r="J237" s="7" t="s">
        <v>26</v>
      </c>
      <c r="K237" s="7">
        <v>-8.810729923425242E-13</v>
      </c>
    </row>
    <row r="238" spans="1:11" s="1" customFormat="1" ht="22.5" customHeight="1">
      <c r="A238" s="24" t="s">
        <v>80</v>
      </c>
      <c r="B238" s="24"/>
      <c r="C238" s="6" t="s">
        <v>25</v>
      </c>
      <c r="D238" s="25">
        <v>40584.3</v>
      </c>
      <c r="E238" s="25"/>
      <c r="F238" s="7">
        <v>4015.97</v>
      </c>
      <c r="G238" s="25">
        <v>36568.33</v>
      </c>
      <c r="H238" s="25"/>
      <c r="I238" s="7">
        <v>0</v>
      </c>
      <c r="J238" s="7" t="s">
        <v>26</v>
      </c>
      <c r="K238" s="7">
        <v>0</v>
      </c>
    </row>
    <row r="239" spans="1:11" s="1" customFormat="1" ht="12.75" customHeight="1">
      <c r="A239" s="24" t="s">
        <v>81</v>
      </c>
      <c r="B239" s="24"/>
      <c r="C239" s="6" t="s">
        <v>58</v>
      </c>
      <c r="D239" s="25">
        <v>-1285.17</v>
      </c>
      <c r="E239" s="25"/>
      <c r="F239" s="7">
        <v>-9144.16</v>
      </c>
      <c r="G239" s="25">
        <v>9144.16</v>
      </c>
      <c r="H239" s="25"/>
      <c r="I239" s="7">
        <v>-1285.17</v>
      </c>
      <c r="J239" s="7" t="s">
        <v>26</v>
      </c>
      <c r="K239" s="7">
        <v>-1285.17</v>
      </c>
    </row>
    <row r="240" spans="1:11" s="1" customFormat="1" ht="12.75" customHeight="1">
      <c r="A240" s="24" t="s">
        <v>81</v>
      </c>
      <c r="B240" s="24"/>
      <c r="C240" s="6" t="s">
        <v>25</v>
      </c>
      <c r="D240" s="25">
        <v>40500</v>
      </c>
      <c r="E240" s="25"/>
      <c r="F240" s="7">
        <v>14444.16</v>
      </c>
      <c r="G240" s="25">
        <v>24770.67</v>
      </c>
      <c r="H240" s="25"/>
      <c r="I240" s="7">
        <v>1285.170000000002</v>
      </c>
      <c r="J240" s="7" t="s">
        <v>26</v>
      </c>
      <c r="K240" s="7">
        <v>1285.170000000002</v>
      </c>
    </row>
    <row r="241" spans="1:11" s="1" customFormat="1" ht="12.75" customHeight="1">
      <c r="A241" s="24" t="s">
        <v>82</v>
      </c>
      <c r="B241" s="24"/>
      <c r="C241" s="6" t="s">
        <v>58</v>
      </c>
      <c r="D241" s="25">
        <v>0</v>
      </c>
      <c r="E241" s="25"/>
      <c r="F241" s="7">
        <v>-14156.92</v>
      </c>
      <c r="G241" s="25">
        <v>14156.92</v>
      </c>
      <c r="H241" s="25"/>
      <c r="I241" s="7">
        <v>0</v>
      </c>
      <c r="J241" s="7" t="s">
        <v>26</v>
      </c>
      <c r="K241" s="7">
        <v>0</v>
      </c>
    </row>
    <row r="242" spans="1:11" s="1" customFormat="1" ht="12.75" customHeight="1">
      <c r="A242" s="24" t="s">
        <v>82</v>
      </c>
      <c r="B242" s="24"/>
      <c r="C242" s="6" t="s">
        <v>25</v>
      </c>
      <c r="D242" s="25">
        <v>40500</v>
      </c>
      <c r="E242" s="25"/>
      <c r="F242" s="7">
        <v>20556.34</v>
      </c>
      <c r="G242" s="25">
        <v>19943.66</v>
      </c>
      <c r="H242" s="25"/>
      <c r="I242" s="7">
        <v>0</v>
      </c>
      <c r="J242" s="7" t="s">
        <v>26</v>
      </c>
      <c r="K242" s="7">
        <v>0</v>
      </c>
    </row>
    <row r="243" spans="1:11" s="1" customFormat="1" ht="12.75" customHeight="1">
      <c r="A243" s="24" t="s">
        <v>83</v>
      </c>
      <c r="B243" s="24"/>
      <c r="C243" s="6" t="s">
        <v>58</v>
      </c>
      <c r="D243" s="25">
        <v>-3527.16</v>
      </c>
      <c r="E243" s="25"/>
      <c r="F243" s="7">
        <v>-11587.72</v>
      </c>
      <c r="G243" s="25">
        <v>9619.95</v>
      </c>
      <c r="H243" s="25"/>
      <c r="I243" s="7">
        <v>-1559.3899999999994</v>
      </c>
      <c r="J243" s="7" t="s">
        <v>26</v>
      </c>
      <c r="K243" s="7">
        <v>-1559.3899999999994</v>
      </c>
    </row>
    <row r="244" spans="1:11" s="1" customFormat="1" ht="12.75" customHeight="1">
      <c r="A244" s="24" t="s">
        <v>83</v>
      </c>
      <c r="B244" s="24"/>
      <c r="C244" s="6" t="s">
        <v>25</v>
      </c>
      <c r="D244" s="25">
        <v>44441.13</v>
      </c>
      <c r="E244" s="25"/>
      <c r="F244" s="7">
        <v>19699.8</v>
      </c>
      <c r="G244" s="25">
        <v>21214.17</v>
      </c>
      <c r="H244" s="25"/>
      <c r="I244" s="7">
        <v>3527.16</v>
      </c>
      <c r="J244" s="7" t="s">
        <v>26</v>
      </c>
      <c r="K244" s="7">
        <v>3527.16</v>
      </c>
    </row>
    <row r="245" spans="1:11" s="1" customFormat="1" ht="22.5" customHeight="1">
      <c r="A245" s="24" t="s">
        <v>84</v>
      </c>
      <c r="B245" s="24"/>
      <c r="C245" s="6" t="s">
        <v>58</v>
      </c>
      <c r="D245" s="25">
        <v>-352.1</v>
      </c>
      <c r="E245" s="25"/>
      <c r="F245" s="7">
        <v>-13268</v>
      </c>
      <c r="G245" s="25">
        <v>9104.150000000001</v>
      </c>
      <c r="H245" s="25"/>
      <c r="I245" s="7">
        <v>3811.749999999998</v>
      </c>
      <c r="J245" s="7" t="s">
        <v>26</v>
      </c>
      <c r="K245" s="7">
        <v>3811.749999999998</v>
      </c>
    </row>
    <row r="246" spans="1:11" s="1" customFormat="1" ht="22.5" customHeight="1">
      <c r="A246" s="24" t="s">
        <v>84</v>
      </c>
      <c r="B246" s="24"/>
      <c r="C246" s="6" t="s">
        <v>25</v>
      </c>
      <c r="D246" s="25">
        <v>40500</v>
      </c>
      <c r="E246" s="25"/>
      <c r="F246" s="7">
        <v>13536</v>
      </c>
      <c r="G246" s="25">
        <v>26611.9</v>
      </c>
      <c r="H246" s="25"/>
      <c r="I246" s="7">
        <v>352.09999999999854</v>
      </c>
      <c r="J246" s="7" t="s">
        <v>26</v>
      </c>
      <c r="K246" s="7">
        <v>352.09999999999854</v>
      </c>
    </row>
    <row r="247" spans="1:11" s="1" customFormat="1" ht="12.75" customHeight="1">
      <c r="A247" s="24" t="s">
        <v>85</v>
      </c>
      <c r="B247" s="24"/>
      <c r="C247" s="6" t="s">
        <v>58</v>
      </c>
      <c r="D247" s="25">
        <v>-1749.98</v>
      </c>
      <c r="E247" s="25"/>
      <c r="F247" s="7">
        <v>-160.5</v>
      </c>
      <c r="G247" s="25">
        <v>160.5</v>
      </c>
      <c r="H247" s="25"/>
      <c r="I247" s="7">
        <v>-1749.98</v>
      </c>
      <c r="J247" s="7" t="s">
        <v>26</v>
      </c>
      <c r="K247" s="7">
        <v>-1749.98</v>
      </c>
    </row>
    <row r="248" spans="1:11" s="1" customFormat="1" ht="12.75" customHeight="1">
      <c r="A248" s="24" t="s">
        <v>85</v>
      </c>
      <c r="B248" s="24"/>
      <c r="C248" s="6" t="s">
        <v>25</v>
      </c>
      <c r="D248" s="25">
        <v>41200</v>
      </c>
      <c r="E248" s="25"/>
      <c r="F248" s="7">
        <v>2165</v>
      </c>
      <c r="G248" s="25">
        <v>37285.020000000004</v>
      </c>
      <c r="H248" s="25"/>
      <c r="I248" s="7">
        <v>1749.979999999996</v>
      </c>
      <c r="J248" s="7" t="s">
        <v>26</v>
      </c>
      <c r="K248" s="7">
        <v>1749.979999999996</v>
      </c>
    </row>
    <row r="249" spans="1:11" s="1" customFormat="1" ht="22.5" customHeight="1">
      <c r="A249" s="24" t="s">
        <v>86</v>
      </c>
      <c r="B249" s="24"/>
      <c r="C249" s="6" t="s">
        <v>58</v>
      </c>
      <c r="D249" s="25">
        <v>-1375.22</v>
      </c>
      <c r="E249" s="25"/>
      <c r="F249" s="7">
        <v>-3631</v>
      </c>
      <c r="G249" s="25">
        <v>3631</v>
      </c>
      <c r="H249" s="25"/>
      <c r="I249" s="7">
        <v>-1375.2200000000003</v>
      </c>
      <c r="J249" s="7" t="s">
        <v>26</v>
      </c>
      <c r="K249" s="7">
        <v>-1375.2200000000003</v>
      </c>
    </row>
    <row r="250" spans="1:11" s="1" customFormat="1" ht="22.5" customHeight="1">
      <c r="A250" s="24" t="s">
        <v>86</v>
      </c>
      <c r="B250" s="24"/>
      <c r="C250" s="6" t="s">
        <v>25</v>
      </c>
      <c r="D250" s="25">
        <v>50500</v>
      </c>
      <c r="E250" s="25"/>
      <c r="F250" s="7">
        <v>6631</v>
      </c>
      <c r="G250" s="25">
        <v>42493.78</v>
      </c>
      <c r="H250" s="25"/>
      <c r="I250" s="7">
        <v>1375.2200000000012</v>
      </c>
      <c r="J250" s="7" t="s">
        <v>26</v>
      </c>
      <c r="K250" s="7">
        <v>1375.2200000000012</v>
      </c>
    </row>
    <row r="251" spans="1:11" s="1" customFormat="1" ht="12.75" customHeight="1">
      <c r="A251" s="24" t="s">
        <v>87</v>
      </c>
      <c r="B251" s="24"/>
      <c r="C251" s="6" t="s">
        <v>58</v>
      </c>
      <c r="D251" s="25">
        <v>-7306.52</v>
      </c>
      <c r="E251" s="25"/>
      <c r="F251" s="7">
        <v>-9889.19</v>
      </c>
      <c r="G251" s="25">
        <v>9889.19</v>
      </c>
      <c r="H251" s="25"/>
      <c r="I251" s="7">
        <v>-7306.519999999999</v>
      </c>
      <c r="J251" s="7" t="s">
        <v>26</v>
      </c>
      <c r="K251" s="7">
        <v>-7306.519999999999</v>
      </c>
    </row>
    <row r="252" spans="1:11" s="1" customFormat="1" ht="12.75" customHeight="1">
      <c r="A252" s="24" t="s">
        <v>87</v>
      </c>
      <c r="B252" s="24"/>
      <c r="C252" s="6" t="s">
        <v>25</v>
      </c>
      <c r="D252" s="25">
        <v>40500</v>
      </c>
      <c r="E252" s="25"/>
      <c r="F252" s="7">
        <v>19532.39</v>
      </c>
      <c r="G252" s="25">
        <v>13661.09</v>
      </c>
      <c r="H252" s="25"/>
      <c r="I252" s="7">
        <v>7306.52</v>
      </c>
      <c r="J252" s="7" t="s">
        <v>26</v>
      </c>
      <c r="K252" s="7">
        <v>7306.52</v>
      </c>
    </row>
    <row r="253" spans="1:11" s="1" customFormat="1" ht="12.75" customHeight="1">
      <c r="A253" s="24" t="s">
        <v>88</v>
      </c>
      <c r="B253" s="24"/>
      <c r="C253" s="6" t="s">
        <v>58</v>
      </c>
      <c r="D253" s="25">
        <v>-80</v>
      </c>
      <c r="E253" s="25"/>
      <c r="F253" s="7">
        <v>-6275</v>
      </c>
      <c r="G253" s="25">
        <v>6275</v>
      </c>
      <c r="H253" s="25"/>
      <c r="I253" s="7">
        <v>-80</v>
      </c>
      <c r="J253" s="7" t="s">
        <v>26</v>
      </c>
      <c r="K253" s="7">
        <v>-80</v>
      </c>
    </row>
    <row r="254" spans="1:11" s="1" customFormat="1" ht="12.75" customHeight="1">
      <c r="A254" s="24" t="s">
        <v>88</v>
      </c>
      <c r="B254" s="24"/>
      <c r="C254" s="6" t="s">
        <v>25</v>
      </c>
      <c r="D254" s="25">
        <v>40500</v>
      </c>
      <c r="E254" s="25"/>
      <c r="F254" s="7">
        <v>25506.719999999998</v>
      </c>
      <c r="G254" s="25">
        <v>14913.28</v>
      </c>
      <c r="H254" s="25"/>
      <c r="I254" s="7">
        <v>80.00000000000364</v>
      </c>
      <c r="J254" s="7" t="s">
        <v>26</v>
      </c>
      <c r="K254" s="7">
        <v>80.00000000000364</v>
      </c>
    </row>
    <row r="255" spans="1:11" s="1" customFormat="1" ht="12.75" customHeight="1">
      <c r="A255" s="24" t="s">
        <v>89</v>
      </c>
      <c r="B255" s="24"/>
      <c r="C255" s="6" t="s">
        <v>58</v>
      </c>
      <c r="D255" s="25">
        <v>0</v>
      </c>
      <c r="E255" s="25"/>
      <c r="F255" s="7">
        <v>-18676.340000000004</v>
      </c>
      <c r="G255" s="25">
        <v>18676.340000000004</v>
      </c>
      <c r="H255" s="25"/>
      <c r="I255" s="7">
        <v>0</v>
      </c>
      <c r="J255" s="7" t="s">
        <v>26</v>
      </c>
      <c r="K255" s="7">
        <v>0</v>
      </c>
    </row>
    <row r="256" spans="1:11" s="1" customFormat="1" ht="12.75" customHeight="1">
      <c r="A256" s="24" t="s">
        <v>89</v>
      </c>
      <c r="B256" s="24"/>
      <c r="C256" s="6" t="s">
        <v>25</v>
      </c>
      <c r="D256" s="25">
        <v>40500</v>
      </c>
      <c r="E256" s="25"/>
      <c r="F256" s="7">
        <v>18676.34</v>
      </c>
      <c r="G256" s="25">
        <v>21823.659999999996</v>
      </c>
      <c r="H256" s="25"/>
      <c r="I256" s="7">
        <v>0</v>
      </c>
      <c r="J256" s="7" t="s">
        <v>26</v>
      </c>
      <c r="K256" s="7">
        <v>0</v>
      </c>
    </row>
    <row r="257" spans="1:11" s="1" customFormat="1" ht="12.75" customHeight="1">
      <c r="A257" s="24" t="s">
        <v>90</v>
      </c>
      <c r="B257" s="24"/>
      <c r="C257" s="6" t="s">
        <v>58</v>
      </c>
      <c r="D257" s="25">
        <v>-751.39</v>
      </c>
      <c r="E257" s="25"/>
      <c r="F257" s="7">
        <v>-2000</v>
      </c>
      <c r="G257" s="25">
        <v>2000</v>
      </c>
      <c r="H257" s="25"/>
      <c r="I257" s="7">
        <v>-751.3899999999999</v>
      </c>
      <c r="J257" s="7" t="s">
        <v>26</v>
      </c>
      <c r="K257" s="7">
        <v>-751.3899999999999</v>
      </c>
    </row>
    <row r="258" spans="1:11" s="1" customFormat="1" ht="12.75" customHeight="1">
      <c r="A258" s="24" t="s">
        <v>90</v>
      </c>
      <c r="B258" s="24"/>
      <c r="C258" s="6" t="s">
        <v>25</v>
      </c>
      <c r="D258" s="25">
        <v>40500</v>
      </c>
      <c r="E258" s="25"/>
      <c r="F258" s="7">
        <v>2080.8</v>
      </c>
      <c r="G258" s="25">
        <v>37667.81</v>
      </c>
      <c r="H258" s="25"/>
      <c r="I258" s="7">
        <v>751.3900000000021</v>
      </c>
      <c r="J258" s="7" t="s">
        <v>26</v>
      </c>
      <c r="K258" s="7">
        <v>751.3900000000021</v>
      </c>
    </row>
    <row r="259" spans="1:11" s="1" customFormat="1" ht="12.75" customHeight="1">
      <c r="A259" s="24" t="s">
        <v>91</v>
      </c>
      <c r="B259" s="24"/>
      <c r="C259" s="6" t="s">
        <v>58</v>
      </c>
      <c r="D259" s="25">
        <v>-3448.29</v>
      </c>
      <c r="E259" s="25"/>
      <c r="F259" s="7">
        <v>-4471.68</v>
      </c>
      <c r="G259" s="25">
        <v>4471.68</v>
      </c>
      <c r="H259" s="25"/>
      <c r="I259" s="7">
        <v>-3448.29</v>
      </c>
      <c r="J259" s="7" t="s">
        <v>26</v>
      </c>
      <c r="K259" s="7">
        <v>-3448.29</v>
      </c>
    </row>
    <row r="260" spans="1:11" s="1" customFormat="1" ht="12.75" customHeight="1">
      <c r="A260" s="24" t="s">
        <v>91</v>
      </c>
      <c r="B260" s="24"/>
      <c r="C260" s="6" t="s">
        <v>25</v>
      </c>
      <c r="D260" s="25">
        <v>40500</v>
      </c>
      <c r="E260" s="25"/>
      <c r="F260" s="7">
        <v>7971.68</v>
      </c>
      <c r="G260" s="25">
        <v>29080.029999999995</v>
      </c>
      <c r="H260" s="25"/>
      <c r="I260" s="7">
        <v>3448.2900000000045</v>
      </c>
      <c r="J260" s="7" t="s">
        <v>26</v>
      </c>
      <c r="K260" s="7">
        <v>3448.2900000000045</v>
      </c>
    </row>
    <row r="261" spans="1:11" s="1" customFormat="1" ht="12.75" customHeight="1">
      <c r="A261" s="24" t="s">
        <v>92</v>
      </c>
      <c r="B261" s="24"/>
      <c r="C261" s="6" t="s">
        <v>58</v>
      </c>
      <c r="D261" s="25">
        <v>-5215.1900000000005</v>
      </c>
      <c r="E261" s="25"/>
      <c r="F261" s="7">
        <v>-5645.11</v>
      </c>
      <c r="G261" s="25">
        <v>5645.11</v>
      </c>
      <c r="H261" s="25"/>
      <c r="I261" s="7">
        <v>-5215.190000000001</v>
      </c>
      <c r="J261" s="7" t="s">
        <v>26</v>
      </c>
      <c r="K261" s="7">
        <v>-5215.190000000001</v>
      </c>
    </row>
    <row r="262" spans="1:11" s="1" customFormat="1" ht="12.75" customHeight="1">
      <c r="A262" s="24" t="s">
        <v>92</v>
      </c>
      <c r="B262" s="24"/>
      <c r="C262" s="6" t="s">
        <v>25</v>
      </c>
      <c r="D262" s="25">
        <v>40500</v>
      </c>
      <c r="E262" s="25"/>
      <c r="F262" s="7">
        <v>10000</v>
      </c>
      <c r="G262" s="25">
        <v>25284.81</v>
      </c>
      <c r="H262" s="25"/>
      <c r="I262" s="7">
        <v>5215.189999999999</v>
      </c>
      <c r="J262" s="7" t="s">
        <v>26</v>
      </c>
      <c r="K262" s="7">
        <v>5215.189999999999</v>
      </c>
    </row>
    <row r="263" spans="1:11" s="1" customFormat="1" ht="22.5" customHeight="1">
      <c r="A263" s="24" t="s">
        <v>93</v>
      </c>
      <c r="B263" s="24"/>
      <c r="C263" s="6" t="s">
        <v>58</v>
      </c>
      <c r="D263" s="25">
        <v>0</v>
      </c>
      <c r="E263" s="25"/>
      <c r="F263" s="7">
        <v>-871.81</v>
      </c>
      <c r="G263" s="25">
        <v>871.81</v>
      </c>
      <c r="H263" s="25"/>
      <c r="I263" s="7">
        <v>0</v>
      </c>
      <c r="J263" s="7" t="s">
        <v>26</v>
      </c>
      <c r="K263" s="7">
        <v>0</v>
      </c>
    </row>
    <row r="264" spans="1:11" s="1" customFormat="1" ht="22.5" customHeight="1">
      <c r="A264" s="24" t="s">
        <v>93</v>
      </c>
      <c r="B264" s="24"/>
      <c r="C264" s="6" t="s">
        <v>25</v>
      </c>
      <c r="D264" s="25">
        <v>40500</v>
      </c>
      <c r="E264" s="25"/>
      <c r="F264" s="7">
        <v>871.81</v>
      </c>
      <c r="G264" s="25">
        <v>39628.19</v>
      </c>
      <c r="H264" s="25"/>
      <c r="I264" s="7">
        <v>-2.3874235921539366E-12</v>
      </c>
      <c r="J264" s="7" t="s">
        <v>26</v>
      </c>
      <c r="K264" s="7">
        <v>-2.3874235921539366E-12</v>
      </c>
    </row>
    <row r="265" spans="1:11" s="1" customFormat="1" ht="12.75" customHeight="1">
      <c r="A265" s="24" t="s">
        <v>94</v>
      </c>
      <c r="B265" s="24"/>
      <c r="C265" s="6" t="s">
        <v>58</v>
      </c>
      <c r="D265" s="25">
        <v>-4861.32</v>
      </c>
      <c r="E265" s="25"/>
      <c r="F265" s="7">
        <v>-2600</v>
      </c>
      <c r="G265" s="25">
        <v>2600</v>
      </c>
      <c r="H265" s="25"/>
      <c r="I265" s="7">
        <v>-4861.32</v>
      </c>
      <c r="J265" s="7" t="s">
        <v>26</v>
      </c>
      <c r="K265" s="7">
        <v>-4861.32</v>
      </c>
    </row>
    <row r="266" spans="1:11" s="1" customFormat="1" ht="12.75" customHeight="1">
      <c r="A266" s="24" t="s">
        <v>94</v>
      </c>
      <c r="B266" s="24"/>
      <c r="C266" s="6" t="s">
        <v>25</v>
      </c>
      <c r="D266" s="25">
        <v>40500</v>
      </c>
      <c r="E266" s="25"/>
      <c r="F266" s="7">
        <v>2600</v>
      </c>
      <c r="G266" s="25">
        <v>33038.68000000001</v>
      </c>
      <c r="H266" s="25"/>
      <c r="I266" s="7">
        <v>4861.319999999992</v>
      </c>
      <c r="J266" s="7" t="s">
        <v>26</v>
      </c>
      <c r="K266" s="7">
        <v>4861.319999999992</v>
      </c>
    </row>
    <row r="267" spans="1:11" s="1" customFormat="1" ht="22.5" customHeight="1">
      <c r="A267" s="24" t="s">
        <v>95</v>
      </c>
      <c r="B267" s="24"/>
      <c r="C267" s="6" t="s">
        <v>58</v>
      </c>
      <c r="D267" s="25">
        <v>-803.45</v>
      </c>
      <c r="E267" s="25"/>
      <c r="F267" s="7">
        <v>-4608.47</v>
      </c>
      <c r="G267" s="25">
        <v>4608.47</v>
      </c>
      <c r="H267" s="25"/>
      <c r="I267" s="7">
        <v>-803.4499999999998</v>
      </c>
      <c r="J267" s="7" t="s">
        <v>26</v>
      </c>
      <c r="K267" s="7">
        <v>-803.4499999999998</v>
      </c>
    </row>
    <row r="268" spans="1:11" s="1" customFormat="1" ht="22.5" customHeight="1">
      <c r="A268" s="24" t="s">
        <v>95</v>
      </c>
      <c r="B268" s="24"/>
      <c r="C268" s="6" t="s">
        <v>25</v>
      </c>
      <c r="D268" s="25">
        <v>40500</v>
      </c>
      <c r="E268" s="25"/>
      <c r="F268" s="7">
        <v>5608.47</v>
      </c>
      <c r="G268" s="25">
        <v>34088.079999999994</v>
      </c>
      <c r="H268" s="25"/>
      <c r="I268" s="7">
        <v>803.4500000000053</v>
      </c>
      <c r="J268" s="7" t="s">
        <v>26</v>
      </c>
      <c r="K268" s="7">
        <v>803.4500000000053</v>
      </c>
    </row>
    <row r="269" spans="1:11" s="1" customFormat="1" ht="12.75" customHeight="1">
      <c r="A269" s="24" t="s">
        <v>96</v>
      </c>
      <c r="B269" s="24"/>
      <c r="C269" s="6" t="s">
        <v>58</v>
      </c>
      <c r="D269" s="25">
        <v>-10.86</v>
      </c>
      <c r="E269" s="25"/>
      <c r="F269" s="7" t="s">
        <v>26</v>
      </c>
      <c r="G269" s="25" t="s">
        <v>26</v>
      </c>
      <c r="H269" s="25"/>
      <c r="I269" s="7">
        <v>-10.86</v>
      </c>
      <c r="J269" s="7" t="s">
        <v>26</v>
      </c>
      <c r="K269" s="7">
        <v>-10.86</v>
      </c>
    </row>
    <row r="270" spans="1:11" s="1" customFormat="1" ht="12.75" customHeight="1">
      <c r="A270" s="24" t="s">
        <v>96</v>
      </c>
      <c r="B270" s="24"/>
      <c r="C270" s="6" t="s">
        <v>25</v>
      </c>
      <c r="D270" s="25">
        <v>40500</v>
      </c>
      <c r="E270" s="25"/>
      <c r="F270" s="7">
        <v>12576.09</v>
      </c>
      <c r="G270" s="25">
        <v>27913.05</v>
      </c>
      <c r="H270" s="25"/>
      <c r="I270" s="7">
        <v>10.860000000000582</v>
      </c>
      <c r="J270" s="7" t="s">
        <v>26</v>
      </c>
      <c r="K270" s="7">
        <v>10.860000000000582</v>
      </c>
    </row>
    <row r="271" spans="1:11" s="1" customFormat="1" ht="22.5" customHeight="1">
      <c r="A271" s="24" t="s">
        <v>97</v>
      </c>
      <c r="B271" s="24"/>
      <c r="C271" s="6" t="s">
        <v>58</v>
      </c>
      <c r="D271" s="25">
        <v>-11900.63</v>
      </c>
      <c r="E271" s="25"/>
      <c r="F271" s="7">
        <v>-3462.1</v>
      </c>
      <c r="G271" s="25">
        <v>3462.1</v>
      </c>
      <c r="H271" s="25"/>
      <c r="I271" s="7">
        <v>-11900.63</v>
      </c>
      <c r="J271" s="7" t="s">
        <v>26</v>
      </c>
      <c r="K271" s="7">
        <v>-11900.63</v>
      </c>
    </row>
    <row r="272" spans="1:11" s="1" customFormat="1" ht="22.5" customHeight="1">
      <c r="A272" s="24" t="s">
        <v>97</v>
      </c>
      <c r="B272" s="24"/>
      <c r="C272" s="6" t="s">
        <v>25</v>
      </c>
      <c r="D272" s="25">
        <v>41974.95</v>
      </c>
      <c r="E272" s="25"/>
      <c r="F272" s="7">
        <v>8352.95</v>
      </c>
      <c r="G272" s="25">
        <v>21721.37</v>
      </c>
      <c r="H272" s="25"/>
      <c r="I272" s="7">
        <v>11900.629999999997</v>
      </c>
      <c r="J272" s="7" t="s">
        <v>26</v>
      </c>
      <c r="K272" s="7">
        <v>11900.629999999997</v>
      </c>
    </row>
    <row r="273" spans="1:11" s="1" customFormat="1" ht="22.5" customHeight="1">
      <c r="A273" s="24" t="s">
        <v>98</v>
      </c>
      <c r="B273" s="24"/>
      <c r="C273" s="6" t="s">
        <v>58</v>
      </c>
      <c r="D273" s="25">
        <v>-2152.06</v>
      </c>
      <c r="E273" s="25"/>
      <c r="F273" s="7">
        <v>-10000</v>
      </c>
      <c r="G273" s="25">
        <v>10000</v>
      </c>
      <c r="H273" s="25"/>
      <c r="I273" s="7">
        <v>-2152.0599999999995</v>
      </c>
      <c r="J273" s="7" t="s">
        <v>26</v>
      </c>
      <c r="K273" s="7">
        <v>-2152.0599999999995</v>
      </c>
    </row>
    <row r="274" spans="1:11" s="1" customFormat="1" ht="22.5" customHeight="1">
      <c r="A274" s="24" t="s">
        <v>98</v>
      </c>
      <c r="B274" s="24"/>
      <c r="C274" s="6" t="s">
        <v>25</v>
      </c>
      <c r="D274" s="25">
        <v>43000</v>
      </c>
      <c r="E274" s="25"/>
      <c r="F274" s="7">
        <v>15000</v>
      </c>
      <c r="G274" s="25">
        <v>25847.94</v>
      </c>
      <c r="H274" s="25"/>
      <c r="I274" s="7">
        <v>2152.0600000000013</v>
      </c>
      <c r="J274" s="7" t="s">
        <v>26</v>
      </c>
      <c r="K274" s="7">
        <v>2152.0600000000013</v>
      </c>
    </row>
    <row r="275" spans="1:11" s="1" customFormat="1" ht="12.75" customHeight="1">
      <c r="A275" s="24" t="s">
        <v>99</v>
      </c>
      <c r="B275" s="24"/>
      <c r="C275" s="6" t="s">
        <v>58</v>
      </c>
      <c r="D275" s="25">
        <v>-6167</v>
      </c>
      <c r="E275" s="25"/>
      <c r="F275" s="7">
        <v>-4750</v>
      </c>
      <c r="G275" s="25">
        <v>4750</v>
      </c>
      <c r="H275" s="25"/>
      <c r="I275" s="7">
        <v>-6167</v>
      </c>
      <c r="J275" s="7" t="s">
        <v>26</v>
      </c>
      <c r="K275" s="7">
        <v>-6167</v>
      </c>
    </row>
    <row r="276" spans="1:11" s="1" customFormat="1" ht="12.75" customHeight="1">
      <c r="A276" s="24" t="s">
        <v>99</v>
      </c>
      <c r="B276" s="24"/>
      <c r="C276" s="6" t="s">
        <v>25</v>
      </c>
      <c r="D276" s="25">
        <v>40500</v>
      </c>
      <c r="E276" s="25"/>
      <c r="F276" s="7">
        <v>7000</v>
      </c>
      <c r="G276" s="25">
        <v>27333</v>
      </c>
      <c r="H276" s="25"/>
      <c r="I276" s="7">
        <v>6167</v>
      </c>
      <c r="J276" s="7" t="s">
        <v>26</v>
      </c>
      <c r="K276" s="7">
        <v>6167</v>
      </c>
    </row>
    <row r="277" spans="1:11" s="1" customFormat="1" ht="22.5" customHeight="1">
      <c r="A277" s="24" t="s">
        <v>100</v>
      </c>
      <c r="B277" s="24"/>
      <c r="C277" s="6" t="s">
        <v>58</v>
      </c>
      <c r="D277" s="25">
        <v>-3669.22</v>
      </c>
      <c r="E277" s="25"/>
      <c r="F277" s="7">
        <v>-3791.85</v>
      </c>
      <c r="G277" s="25">
        <v>3791.85</v>
      </c>
      <c r="H277" s="25"/>
      <c r="I277" s="7">
        <v>-3669.22</v>
      </c>
      <c r="J277" s="7" t="s">
        <v>26</v>
      </c>
      <c r="K277" s="7">
        <v>-3669.22</v>
      </c>
    </row>
    <row r="278" spans="1:11" s="1" customFormat="1" ht="22.5" customHeight="1">
      <c r="A278" s="24" t="s">
        <v>100</v>
      </c>
      <c r="B278" s="24"/>
      <c r="C278" s="6" t="s">
        <v>25</v>
      </c>
      <c r="D278" s="25">
        <v>40500</v>
      </c>
      <c r="E278" s="25"/>
      <c r="F278" s="7">
        <v>9171.85</v>
      </c>
      <c r="G278" s="25">
        <v>27658.930000000004</v>
      </c>
      <c r="H278" s="25"/>
      <c r="I278" s="7">
        <v>3669.2199999999957</v>
      </c>
      <c r="J278" s="7" t="s">
        <v>26</v>
      </c>
      <c r="K278" s="7">
        <v>3669.2199999999957</v>
      </c>
    </row>
    <row r="279" spans="1:11" s="1" customFormat="1" ht="12.75" customHeight="1">
      <c r="A279" s="24" t="s">
        <v>101</v>
      </c>
      <c r="B279" s="24"/>
      <c r="C279" s="6" t="s">
        <v>58</v>
      </c>
      <c r="D279" s="25">
        <v>-619.29</v>
      </c>
      <c r="E279" s="25"/>
      <c r="F279" s="7">
        <v>-22112.28</v>
      </c>
      <c r="G279" s="25">
        <v>22112.28</v>
      </c>
      <c r="H279" s="25"/>
      <c r="I279" s="7">
        <v>-619.2900000000009</v>
      </c>
      <c r="J279" s="7" t="s">
        <v>26</v>
      </c>
      <c r="K279" s="7">
        <v>-619.2900000000009</v>
      </c>
    </row>
    <row r="280" spans="1:11" s="1" customFormat="1" ht="12.75" customHeight="1">
      <c r="A280" s="24" t="s">
        <v>101</v>
      </c>
      <c r="B280" s="24"/>
      <c r="C280" s="6" t="s">
        <v>25</v>
      </c>
      <c r="D280" s="25">
        <v>57921</v>
      </c>
      <c r="E280" s="25"/>
      <c r="F280" s="7">
        <v>22112.28</v>
      </c>
      <c r="G280" s="25">
        <v>35189.43</v>
      </c>
      <c r="H280" s="25"/>
      <c r="I280" s="7">
        <v>619.2900000000009</v>
      </c>
      <c r="J280" s="7" t="s">
        <v>26</v>
      </c>
      <c r="K280" s="7">
        <v>619.2900000000009</v>
      </c>
    </row>
    <row r="281" spans="1:11" s="1" customFormat="1" ht="12.75" customHeight="1">
      <c r="A281" s="24" t="s">
        <v>102</v>
      </c>
      <c r="B281" s="24"/>
      <c r="C281" s="6" t="s">
        <v>58</v>
      </c>
      <c r="D281" s="25">
        <v>-19211.18</v>
      </c>
      <c r="E281" s="25"/>
      <c r="F281" s="7" t="s">
        <v>26</v>
      </c>
      <c r="G281" s="25" t="s">
        <v>26</v>
      </c>
      <c r="H281" s="25"/>
      <c r="I281" s="7">
        <v>-19211.18</v>
      </c>
      <c r="J281" s="7" t="s">
        <v>26</v>
      </c>
      <c r="K281" s="7">
        <v>-19211.18</v>
      </c>
    </row>
    <row r="282" spans="1:11" s="1" customFormat="1" ht="12.75" customHeight="1">
      <c r="A282" s="24" t="s">
        <v>102</v>
      </c>
      <c r="B282" s="24"/>
      <c r="C282" s="6" t="s">
        <v>25</v>
      </c>
      <c r="D282" s="25">
        <v>40500</v>
      </c>
      <c r="E282" s="25"/>
      <c r="F282" s="7">
        <v>6600</v>
      </c>
      <c r="G282" s="25">
        <v>14688.82</v>
      </c>
      <c r="H282" s="25"/>
      <c r="I282" s="7">
        <v>19211.18</v>
      </c>
      <c r="J282" s="7" t="s">
        <v>26</v>
      </c>
      <c r="K282" s="7">
        <v>19211.18</v>
      </c>
    </row>
    <row r="283" spans="1:11" s="1" customFormat="1" ht="12.75" customHeight="1">
      <c r="A283" s="24" t="s">
        <v>103</v>
      </c>
      <c r="B283" s="24"/>
      <c r="C283" s="6" t="s">
        <v>58</v>
      </c>
      <c r="D283" s="25">
        <v>-32.75</v>
      </c>
      <c r="E283" s="25"/>
      <c r="F283" s="7">
        <v>-3160.46</v>
      </c>
      <c r="G283" s="25">
        <v>3160.46</v>
      </c>
      <c r="H283" s="25"/>
      <c r="I283" s="7">
        <v>-32.75</v>
      </c>
      <c r="J283" s="7" t="s">
        <v>26</v>
      </c>
      <c r="K283" s="7">
        <v>-32.75</v>
      </c>
    </row>
    <row r="284" spans="1:11" s="1" customFormat="1" ht="12.75" customHeight="1">
      <c r="A284" s="24" t="s">
        <v>103</v>
      </c>
      <c r="B284" s="24"/>
      <c r="C284" s="6" t="s">
        <v>25</v>
      </c>
      <c r="D284" s="25">
        <v>37847.16</v>
      </c>
      <c r="E284" s="25"/>
      <c r="F284" s="7">
        <v>5660.46</v>
      </c>
      <c r="G284" s="25">
        <v>32153.95</v>
      </c>
      <c r="H284" s="25"/>
      <c r="I284" s="7">
        <v>32.75000000000273</v>
      </c>
      <c r="J284" s="7" t="s">
        <v>26</v>
      </c>
      <c r="K284" s="7">
        <v>32.75000000000273</v>
      </c>
    </row>
    <row r="285" spans="1:11" s="1" customFormat="1" ht="12.75" customHeight="1">
      <c r="A285" s="24" t="s">
        <v>104</v>
      </c>
      <c r="B285" s="24"/>
      <c r="C285" s="6" t="s">
        <v>58</v>
      </c>
      <c r="D285" s="25">
        <v>-10869.55</v>
      </c>
      <c r="E285" s="25"/>
      <c r="F285" s="7">
        <v>-3972.0800000000004</v>
      </c>
      <c r="G285" s="25">
        <v>2530.48</v>
      </c>
      <c r="H285" s="25"/>
      <c r="I285" s="7">
        <v>-9427.95</v>
      </c>
      <c r="J285" s="7" t="s">
        <v>26</v>
      </c>
      <c r="K285" s="7">
        <v>-9427.95</v>
      </c>
    </row>
    <row r="286" spans="1:11" s="1" customFormat="1" ht="12.75" customHeight="1">
      <c r="A286" s="24" t="s">
        <v>104</v>
      </c>
      <c r="B286" s="24"/>
      <c r="C286" s="6" t="s">
        <v>25</v>
      </c>
      <c r="D286" s="25">
        <v>40500</v>
      </c>
      <c r="E286" s="25"/>
      <c r="F286" s="7">
        <v>4149.6</v>
      </c>
      <c r="G286" s="25">
        <v>25480.849999999995</v>
      </c>
      <c r="H286" s="25"/>
      <c r="I286" s="7">
        <v>10869.550000000005</v>
      </c>
      <c r="J286" s="7" t="s">
        <v>26</v>
      </c>
      <c r="K286" s="7">
        <v>10869.550000000005</v>
      </c>
    </row>
    <row r="287" spans="1:11" s="1" customFormat="1" ht="22.5" customHeight="1">
      <c r="A287" s="24" t="s">
        <v>105</v>
      </c>
      <c r="B287" s="24"/>
      <c r="C287" s="6" t="s">
        <v>58</v>
      </c>
      <c r="D287" s="25">
        <v>0</v>
      </c>
      <c r="E287" s="25"/>
      <c r="F287" s="7">
        <v>-12732.32</v>
      </c>
      <c r="G287" s="25">
        <v>12732.32</v>
      </c>
      <c r="H287" s="25"/>
      <c r="I287" s="7">
        <v>0</v>
      </c>
      <c r="J287" s="7" t="s">
        <v>26</v>
      </c>
      <c r="K287" s="7">
        <v>0</v>
      </c>
    </row>
    <row r="288" spans="1:11" s="1" customFormat="1" ht="22.5" customHeight="1">
      <c r="A288" s="24" t="s">
        <v>105</v>
      </c>
      <c r="B288" s="24"/>
      <c r="C288" s="6" t="s">
        <v>25</v>
      </c>
      <c r="D288" s="25">
        <v>40500</v>
      </c>
      <c r="E288" s="25"/>
      <c r="F288" s="7">
        <v>16304.21</v>
      </c>
      <c r="G288" s="25">
        <v>24195.79</v>
      </c>
      <c r="H288" s="25"/>
      <c r="I288" s="7">
        <v>0</v>
      </c>
      <c r="J288" s="7" t="s">
        <v>26</v>
      </c>
      <c r="K288" s="7">
        <v>0</v>
      </c>
    </row>
    <row r="289" spans="1:11" s="1" customFormat="1" ht="12.75" customHeight="1">
      <c r="A289" s="24" t="s">
        <v>106</v>
      </c>
      <c r="B289" s="24"/>
      <c r="C289" s="6" t="s">
        <v>58</v>
      </c>
      <c r="D289" s="25">
        <v>-9534.56</v>
      </c>
      <c r="E289" s="25"/>
      <c r="F289" s="7">
        <v>-6187.54</v>
      </c>
      <c r="G289" s="25">
        <v>6187.540000000001</v>
      </c>
      <c r="H289" s="25"/>
      <c r="I289" s="7">
        <v>-9534.560000000001</v>
      </c>
      <c r="J289" s="7" t="s">
        <v>26</v>
      </c>
      <c r="K289" s="7">
        <v>-9534.560000000001</v>
      </c>
    </row>
    <row r="290" spans="1:11" s="1" customFormat="1" ht="12.75" customHeight="1">
      <c r="A290" s="24" t="s">
        <v>106</v>
      </c>
      <c r="B290" s="24"/>
      <c r="C290" s="6" t="s">
        <v>25</v>
      </c>
      <c r="D290" s="25">
        <v>40500</v>
      </c>
      <c r="E290" s="25"/>
      <c r="F290" s="7">
        <v>6212.96</v>
      </c>
      <c r="G290" s="25">
        <v>24752.480000000003</v>
      </c>
      <c r="H290" s="25"/>
      <c r="I290" s="7">
        <v>9534.559999999998</v>
      </c>
      <c r="J290" s="7" t="s">
        <v>26</v>
      </c>
      <c r="K290" s="7">
        <v>9534.559999999998</v>
      </c>
    </row>
    <row r="291" spans="1:11" s="1" customFormat="1" ht="12.75" customHeight="1">
      <c r="A291" s="24" t="s">
        <v>107</v>
      </c>
      <c r="B291" s="24"/>
      <c r="C291" s="6" t="s">
        <v>58</v>
      </c>
      <c r="D291" s="25">
        <v>-590.57</v>
      </c>
      <c r="E291" s="25"/>
      <c r="F291" s="7">
        <v>-8808.150000000001</v>
      </c>
      <c r="G291" s="25">
        <v>8808.150000000001</v>
      </c>
      <c r="H291" s="25"/>
      <c r="I291" s="7">
        <v>-590.5699999999997</v>
      </c>
      <c r="J291" s="7" t="s">
        <v>26</v>
      </c>
      <c r="K291" s="7">
        <v>-590.5699999999997</v>
      </c>
    </row>
    <row r="292" spans="1:11" s="1" customFormat="1" ht="12.75" customHeight="1">
      <c r="A292" s="24" t="s">
        <v>107</v>
      </c>
      <c r="B292" s="24"/>
      <c r="C292" s="6" t="s">
        <v>25</v>
      </c>
      <c r="D292" s="25">
        <v>40500</v>
      </c>
      <c r="E292" s="25"/>
      <c r="F292" s="7">
        <v>20256.88</v>
      </c>
      <c r="G292" s="25">
        <v>19652.550000000003</v>
      </c>
      <c r="H292" s="25"/>
      <c r="I292" s="7">
        <v>590.5699999999961</v>
      </c>
      <c r="J292" s="7" t="s">
        <v>26</v>
      </c>
      <c r="K292" s="7">
        <v>590.5699999999961</v>
      </c>
    </row>
    <row r="293" spans="1:11" s="1" customFormat="1" ht="22.5" customHeight="1">
      <c r="A293" s="24" t="s">
        <v>108</v>
      </c>
      <c r="B293" s="24"/>
      <c r="C293" s="6" t="s">
        <v>58</v>
      </c>
      <c r="D293" s="25">
        <v>0</v>
      </c>
      <c r="E293" s="25"/>
      <c r="F293" s="7">
        <v>-997.83</v>
      </c>
      <c r="G293" s="25">
        <v>997.83</v>
      </c>
      <c r="H293" s="25"/>
      <c r="I293" s="7">
        <v>0</v>
      </c>
      <c r="J293" s="7" t="s">
        <v>26</v>
      </c>
      <c r="K293" s="7">
        <v>0</v>
      </c>
    </row>
    <row r="294" spans="1:11" s="1" customFormat="1" ht="22.5" customHeight="1">
      <c r="A294" s="24" t="s">
        <v>108</v>
      </c>
      <c r="B294" s="24"/>
      <c r="C294" s="6" t="s">
        <v>25</v>
      </c>
      <c r="D294" s="25">
        <v>40500</v>
      </c>
      <c r="E294" s="25"/>
      <c r="F294" s="7">
        <v>997.83</v>
      </c>
      <c r="G294" s="25">
        <v>39502.17</v>
      </c>
      <c r="H294" s="25"/>
      <c r="I294" s="7">
        <v>1.7053025658242404E-12</v>
      </c>
      <c r="J294" s="7" t="s">
        <v>26</v>
      </c>
      <c r="K294" s="7">
        <v>1.7053025658242404E-12</v>
      </c>
    </row>
    <row r="295" spans="1:11" s="1" customFormat="1" ht="12.75" customHeight="1">
      <c r="A295" s="24" t="s">
        <v>109</v>
      </c>
      <c r="B295" s="24"/>
      <c r="C295" s="6" t="s">
        <v>58</v>
      </c>
      <c r="D295" s="25">
        <v>-3723.96</v>
      </c>
      <c r="E295" s="25"/>
      <c r="F295" s="7">
        <v>-3537.8500000000004</v>
      </c>
      <c r="G295" s="25">
        <v>2464.26</v>
      </c>
      <c r="H295" s="25"/>
      <c r="I295" s="7">
        <v>-2650.37</v>
      </c>
      <c r="J295" s="7" t="s">
        <v>26</v>
      </c>
      <c r="K295" s="7">
        <v>-2650.37</v>
      </c>
    </row>
    <row r="296" spans="1:11" s="1" customFormat="1" ht="12.75" customHeight="1">
      <c r="A296" s="24" t="s">
        <v>109</v>
      </c>
      <c r="B296" s="24"/>
      <c r="C296" s="6" t="s">
        <v>25</v>
      </c>
      <c r="D296" s="25">
        <v>40500</v>
      </c>
      <c r="E296" s="25"/>
      <c r="F296" s="7">
        <v>4000</v>
      </c>
      <c r="G296" s="25">
        <v>32776.04</v>
      </c>
      <c r="H296" s="25"/>
      <c r="I296" s="7">
        <v>3723.959999999999</v>
      </c>
      <c r="J296" s="7" t="s">
        <v>26</v>
      </c>
      <c r="K296" s="7">
        <v>3723.959999999999</v>
      </c>
    </row>
    <row r="297" spans="1:11" s="1" customFormat="1" ht="12.75" customHeight="1">
      <c r="A297" s="24" t="s">
        <v>110</v>
      </c>
      <c r="B297" s="24"/>
      <c r="C297" s="6" t="s">
        <v>58</v>
      </c>
      <c r="D297" s="25">
        <v>-965.69</v>
      </c>
      <c r="E297" s="25"/>
      <c r="F297" s="7">
        <v>-750</v>
      </c>
      <c r="G297" s="25">
        <v>750</v>
      </c>
      <c r="H297" s="25"/>
      <c r="I297" s="7">
        <v>-965.69</v>
      </c>
      <c r="J297" s="7" t="s">
        <v>26</v>
      </c>
      <c r="K297" s="7">
        <v>-965.69</v>
      </c>
    </row>
    <row r="298" spans="1:11" s="1" customFormat="1" ht="12.75" customHeight="1">
      <c r="A298" s="24" t="s">
        <v>110</v>
      </c>
      <c r="B298" s="24"/>
      <c r="C298" s="6" t="s">
        <v>25</v>
      </c>
      <c r="D298" s="25">
        <v>41000</v>
      </c>
      <c r="E298" s="25"/>
      <c r="F298" s="7">
        <v>1000</v>
      </c>
      <c r="G298" s="25">
        <v>39034.31</v>
      </c>
      <c r="H298" s="25"/>
      <c r="I298" s="7">
        <v>965.6900000000023</v>
      </c>
      <c r="J298" s="7" t="s">
        <v>26</v>
      </c>
      <c r="K298" s="7">
        <v>965.6900000000023</v>
      </c>
    </row>
    <row r="299" spans="1:11" s="1" customFormat="1" ht="22.5" customHeight="1">
      <c r="A299" s="24" t="s">
        <v>111</v>
      </c>
      <c r="B299" s="24"/>
      <c r="C299" s="6" t="s">
        <v>58</v>
      </c>
      <c r="D299" s="25">
        <v>-2270.64</v>
      </c>
      <c r="E299" s="25"/>
      <c r="F299" s="7">
        <v>-18220</v>
      </c>
      <c r="G299" s="25">
        <v>3000</v>
      </c>
      <c r="H299" s="25"/>
      <c r="I299" s="7">
        <v>12949.36</v>
      </c>
      <c r="J299" s="7" t="s">
        <v>26</v>
      </c>
      <c r="K299" s="7">
        <v>12949.36</v>
      </c>
    </row>
    <row r="300" spans="1:11" s="1" customFormat="1" ht="22.5" customHeight="1">
      <c r="A300" s="24" t="s">
        <v>111</v>
      </c>
      <c r="B300" s="24"/>
      <c r="C300" s="6" t="s">
        <v>25</v>
      </c>
      <c r="D300" s="25">
        <v>62477.29</v>
      </c>
      <c r="E300" s="25"/>
      <c r="F300" s="7">
        <v>18220</v>
      </c>
      <c r="G300" s="25">
        <v>41986.65</v>
      </c>
      <c r="H300" s="25"/>
      <c r="I300" s="7">
        <v>2270.6399999999994</v>
      </c>
      <c r="J300" s="7" t="s">
        <v>26</v>
      </c>
      <c r="K300" s="7">
        <v>2270.6399999999994</v>
      </c>
    </row>
    <row r="301" spans="1:11" s="1" customFormat="1" ht="12.75" customHeight="1">
      <c r="A301" s="24" t="s">
        <v>112</v>
      </c>
      <c r="B301" s="24"/>
      <c r="C301" s="6" t="s">
        <v>58</v>
      </c>
      <c r="D301" s="25">
        <v>0</v>
      </c>
      <c r="E301" s="25"/>
      <c r="F301" s="7">
        <v>-1000</v>
      </c>
      <c r="G301" s="25">
        <v>1000</v>
      </c>
      <c r="H301" s="25"/>
      <c r="I301" s="7">
        <v>0</v>
      </c>
      <c r="J301" s="7" t="s">
        <v>26</v>
      </c>
      <c r="K301" s="7">
        <v>0</v>
      </c>
    </row>
    <row r="302" spans="1:11" s="1" customFormat="1" ht="12.75" customHeight="1">
      <c r="A302" s="24" t="s">
        <v>112</v>
      </c>
      <c r="B302" s="24"/>
      <c r="C302" s="6" t="s">
        <v>25</v>
      </c>
      <c r="D302" s="25">
        <v>40500</v>
      </c>
      <c r="E302" s="25"/>
      <c r="F302" s="7">
        <v>2937.14</v>
      </c>
      <c r="G302" s="25">
        <v>37562.86</v>
      </c>
      <c r="H302" s="25"/>
      <c r="I302" s="7">
        <v>0</v>
      </c>
      <c r="J302" s="7" t="s">
        <v>26</v>
      </c>
      <c r="K302" s="7">
        <v>0</v>
      </c>
    </row>
    <row r="303" spans="1:11" s="1" customFormat="1" ht="12.75" customHeight="1">
      <c r="A303" s="24" t="s">
        <v>113</v>
      </c>
      <c r="B303" s="24"/>
      <c r="C303" s="6" t="s">
        <v>58</v>
      </c>
      <c r="D303" s="25">
        <v>0</v>
      </c>
      <c r="E303" s="25"/>
      <c r="F303" s="7">
        <v>-12000</v>
      </c>
      <c r="G303" s="25">
        <v>12000</v>
      </c>
      <c r="H303" s="25"/>
      <c r="I303" s="7">
        <v>0</v>
      </c>
      <c r="J303" s="7" t="s">
        <v>26</v>
      </c>
      <c r="K303" s="7">
        <v>0</v>
      </c>
    </row>
    <row r="304" spans="1:11" s="1" customFormat="1" ht="12.75" customHeight="1">
      <c r="A304" s="24" t="s">
        <v>113</v>
      </c>
      <c r="B304" s="24"/>
      <c r="C304" s="6" t="s">
        <v>25</v>
      </c>
      <c r="D304" s="25">
        <v>40500</v>
      </c>
      <c r="E304" s="25"/>
      <c r="F304" s="7">
        <v>15337.12</v>
      </c>
      <c r="G304" s="25">
        <v>25162.88</v>
      </c>
      <c r="H304" s="25"/>
      <c r="I304" s="7">
        <v>0</v>
      </c>
      <c r="J304" s="7" t="s">
        <v>26</v>
      </c>
      <c r="K304" s="7">
        <v>0</v>
      </c>
    </row>
    <row r="305" spans="1:11" s="1" customFormat="1" ht="12.75" customHeight="1">
      <c r="A305" s="24" t="s">
        <v>114</v>
      </c>
      <c r="B305" s="24"/>
      <c r="C305" s="6" t="s">
        <v>58</v>
      </c>
      <c r="D305" s="25">
        <v>0</v>
      </c>
      <c r="E305" s="25"/>
      <c r="F305" s="7">
        <v>-12004.56</v>
      </c>
      <c r="G305" s="25">
        <v>12004.56</v>
      </c>
      <c r="H305" s="25"/>
      <c r="I305" s="7">
        <v>0</v>
      </c>
      <c r="J305" s="7" t="s">
        <v>26</v>
      </c>
      <c r="K305" s="7">
        <v>0</v>
      </c>
    </row>
    <row r="306" spans="1:11" s="1" customFormat="1" ht="12.75" customHeight="1">
      <c r="A306" s="24" t="s">
        <v>114</v>
      </c>
      <c r="B306" s="24"/>
      <c r="C306" s="6" t="s">
        <v>25</v>
      </c>
      <c r="D306" s="25">
        <v>45780</v>
      </c>
      <c r="E306" s="25"/>
      <c r="F306" s="7">
        <v>22769.68</v>
      </c>
      <c r="G306" s="25">
        <v>23010.32</v>
      </c>
      <c r="H306" s="25"/>
      <c r="I306" s="7">
        <v>0</v>
      </c>
      <c r="J306" s="7" t="s">
        <v>26</v>
      </c>
      <c r="K306" s="7">
        <v>0</v>
      </c>
    </row>
    <row r="307" spans="1:11" s="1" customFormat="1" ht="12.75" customHeight="1">
      <c r="A307" s="24" t="s">
        <v>115</v>
      </c>
      <c r="B307" s="24"/>
      <c r="C307" s="6" t="s">
        <v>58</v>
      </c>
      <c r="D307" s="25">
        <v>-16576.08</v>
      </c>
      <c r="E307" s="25"/>
      <c r="F307" s="7">
        <v>-2471.5</v>
      </c>
      <c r="G307" s="25">
        <v>2471.5</v>
      </c>
      <c r="H307" s="25"/>
      <c r="I307" s="7">
        <v>-16576.08</v>
      </c>
      <c r="J307" s="7" t="s">
        <v>26</v>
      </c>
      <c r="K307" s="7">
        <v>-16576.08</v>
      </c>
    </row>
    <row r="308" spans="1:11" s="1" customFormat="1" ht="12.75" customHeight="1">
      <c r="A308" s="24" t="s">
        <v>115</v>
      </c>
      <c r="B308" s="24"/>
      <c r="C308" s="6" t="s">
        <v>25</v>
      </c>
      <c r="D308" s="25">
        <v>58900</v>
      </c>
      <c r="E308" s="25"/>
      <c r="F308" s="7">
        <v>18400</v>
      </c>
      <c r="G308" s="25">
        <v>23923.920000000006</v>
      </c>
      <c r="H308" s="25"/>
      <c r="I308" s="7">
        <v>16576.079999999994</v>
      </c>
      <c r="J308" s="7" t="s">
        <v>26</v>
      </c>
      <c r="K308" s="7">
        <v>16576.079999999994</v>
      </c>
    </row>
    <row r="309" spans="1:11" s="1" customFormat="1" ht="12.75" customHeight="1">
      <c r="A309" s="24" t="s">
        <v>116</v>
      </c>
      <c r="B309" s="24"/>
      <c r="C309" s="6" t="s">
        <v>58</v>
      </c>
      <c r="D309" s="25">
        <v>0</v>
      </c>
      <c r="E309" s="25"/>
      <c r="F309" s="7">
        <v>-5704.61</v>
      </c>
      <c r="G309" s="25">
        <v>5704.61</v>
      </c>
      <c r="H309" s="25"/>
      <c r="I309" s="7">
        <v>0</v>
      </c>
      <c r="J309" s="7" t="s">
        <v>26</v>
      </c>
      <c r="K309" s="7">
        <v>0</v>
      </c>
    </row>
    <row r="310" spans="1:11" s="1" customFormat="1" ht="12.75" customHeight="1">
      <c r="A310" s="24" t="s">
        <v>116</v>
      </c>
      <c r="B310" s="24"/>
      <c r="C310" s="6" t="s">
        <v>25</v>
      </c>
      <c r="D310" s="25">
        <v>40500</v>
      </c>
      <c r="E310" s="25"/>
      <c r="F310" s="7">
        <v>5803</v>
      </c>
      <c r="G310" s="25">
        <v>34697</v>
      </c>
      <c r="H310" s="25"/>
      <c r="I310" s="7">
        <v>0</v>
      </c>
      <c r="J310" s="7" t="s">
        <v>26</v>
      </c>
      <c r="K310" s="7">
        <v>0</v>
      </c>
    </row>
    <row r="311" spans="1:11" s="1" customFormat="1" ht="12.75" customHeight="1">
      <c r="A311" s="24" t="s">
        <v>117</v>
      </c>
      <c r="B311" s="24"/>
      <c r="C311" s="6" t="s">
        <v>58</v>
      </c>
      <c r="D311" s="25">
        <v>-5935.34</v>
      </c>
      <c r="E311" s="25"/>
      <c r="F311" s="7">
        <v>-6208.2</v>
      </c>
      <c r="G311" s="25">
        <v>6208.2</v>
      </c>
      <c r="H311" s="25"/>
      <c r="I311" s="7">
        <v>-5935.340000000001</v>
      </c>
      <c r="J311" s="7" t="s">
        <v>26</v>
      </c>
      <c r="K311" s="7">
        <v>-5935.340000000001</v>
      </c>
    </row>
    <row r="312" spans="1:11" s="1" customFormat="1" ht="12.75" customHeight="1">
      <c r="A312" s="24" t="s">
        <v>117</v>
      </c>
      <c r="B312" s="24"/>
      <c r="C312" s="6" t="s">
        <v>25</v>
      </c>
      <c r="D312" s="25">
        <v>66313.39</v>
      </c>
      <c r="E312" s="25"/>
      <c r="F312" s="7">
        <v>7208.2</v>
      </c>
      <c r="G312" s="25">
        <v>53169.85</v>
      </c>
      <c r="H312" s="25"/>
      <c r="I312" s="7">
        <v>5935.340000000001</v>
      </c>
      <c r="J312" s="7" t="s">
        <v>26</v>
      </c>
      <c r="K312" s="7">
        <v>5935.340000000001</v>
      </c>
    </row>
    <row r="313" spans="1:11" s="1" customFormat="1" ht="12.75" customHeight="1">
      <c r="A313" s="24" t="s">
        <v>118</v>
      </c>
      <c r="B313" s="24"/>
      <c r="C313" s="6" t="s">
        <v>58</v>
      </c>
      <c r="D313" s="25">
        <v>0</v>
      </c>
      <c r="E313" s="25"/>
      <c r="F313" s="7">
        <v>-361</v>
      </c>
      <c r="G313" s="25">
        <v>361</v>
      </c>
      <c r="H313" s="25"/>
      <c r="I313" s="7">
        <v>0</v>
      </c>
      <c r="J313" s="7" t="s">
        <v>26</v>
      </c>
      <c r="K313" s="7">
        <v>0</v>
      </c>
    </row>
    <row r="314" spans="1:11" s="1" customFormat="1" ht="12.75" customHeight="1">
      <c r="A314" s="24" t="s">
        <v>118</v>
      </c>
      <c r="B314" s="24"/>
      <c r="C314" s="6" t="s">
        <v>25</v>
      </c>
      <c r="D314" s="25">
        <v>71045.5</v>
      </c>
      <c r="E314" s="25"/>
      <c r="F314" s="7">
        <v>361</v>
      </c>
      <c r="G314" s="25">
        <v>70684.5</v>
      </c>
      <c r="H314" s="25"/>
      <c r="I314" s="7">
        <v>0</v>
      </c>
      <c r="J314" s="7" t="s">
        <v>26</v>
      </c>
      <c r="K314" s="7">
        <v>0</v>
      </c>
    </row>
    <row r="315" spans="1:11" s="1" customFormat="1" ht="12.75" customHeight="1">
      <c r="A315" s="24" t="s">
        <v>119</v>
      </c>
      <c r="B315" s="24"/>
      <c r="C315" s="6" t="s">
        <v>58</v>
      </c>
      <c r="D315" s="25">
        <v>-25490.8</v>
      </c>
      <c r="E315" s="25"/>
      <c r="F315" s="7" t="s">
        <v>26</v>
      </c>
      <c r="G315" s="25" t="s">
        <v>26</v>
      </c>
      <c r="H315" s="25"/>
      <c r="I315" s="7">
        <v>-25490.8</v>
      </c>
      <c r="J315" s="7" t="s">
        <v>26</v>
      </c>
      <c r="K315" s="7">
        <v>-25490.8</v>
      </c>
    </row>
    <row r="316" spans="1:11" s="1" customFormat="1" ht="12.75" customHeight="1">
      <c r="A316" s="24" t="s">
        <v>119</v>
      </c>
      <c r="B316" s="24"/>
      <c r="C316" s="6" t="s">
        <v>25</v>
      </c>
      <c r="D316" s="25">
        <v>51750</v>
      </c>
      <c r="E316" s="25"/>
      <c r="F316" s="7">
        <v>10000</v>
      </c>
      <c r="G316" s="25">
        <v>16259.200000000003</v>
      </c>
      <c r="H316" s="25"/>
      <c r="I316" s="7">
        <v>25490.799999999996</v>
      </c>
      <c r="J316" s="7" t="s">
        <v>26</v>
      </c>
      <c r="K316" s="7">
        <v>25490.799999999996</v>
      </c>
    </row>
    <row r="317" spans="1:11" s="1" customFormat="1" ht="12.75" customHeight="1">
      <c r="A317" s="24" t="s">
        <v>134</v>
      </c>
      <c r="B317" s="24"/>
      <c r="C317" s="6" t="s">
        <v>58</v>
      </c>
      <c r="D317" s="25">
        <v>-12670.1</v>
      </c>
      <c r="E317" s="25"/>
      <c r="F317" s="7">
        <v>-3931.33</v>
      </c>
      <c r="G317" s="25">
        <v>3931.33</v>
      </c>
      <c r="H317" s="25"/>
      <c r="I317" s="7">
        <v>-12670.1</v>
      </c>
      <c r="J317" s="7" t="s">
        <v>26</v>
      </c>
      <c r="K317" s="7">
        <v>-12670.1</v>
      </c>
    </row>
    <row r="318" spans="1:11" s="1" customFormat="1" ht="12.75" customHeight="1">
      <c r="A318" s="24" t="s">
        <v>134</v>
      </c>
      <c r="B318" s="24"/>
      <c r="C318" s="6" t="s">
        <v>25</v>
      </c>
      <c r="D318" s="25">
        <v>40500</v>
      </c>
      <c r="E318" s="25"/>
      <c r="F318" s="7">
        <v>4507.71</v>
      </c>
      <c r="G318" s="25">
        <v>23322.19</v>
      </c>
      <c r="H318" s="25"/>
      <c r="I318" s="7">
        <v>12670.099999999999</v>
      </c>
      <c r="J318" s="7" t="s">
        <v>26</v>
      </c>
      <c r="K318" s="7">
        <v>12670.099999999999</v>
      </c>
    </row>
    <row r="319" spans="1:11" s="1" customFormat="1" ht="12.75" customHeight="1">
      <c r="A319" s="24" t="s">
        <v>135</v>
      </c>
      <c r="B319" s="24"/>
      <c r="C319" s="6" t="s">
        <v>58</v>
      </c>
      <c r="D319" s="25">
        <v>-35293.200000000004</v>
      </c>
      <c r="E319" s="25"/>
      <c r="F319" s="7" t="s">
        <v>26</v>
      </c>
      <c r="G319" s="25" t="s">
        <v>26</v>
      </c>
      <c r="H319" s="25"/>
      <c r="I319" s="7">
        <v>-35293.200000000004</v>
      </c>
      <c r="J319" s="7" t="s">
        <v>26</v>
      </c>
      <c r="K319" s="7">
        <v>-35293.200000000004</v>
      </c>
    </row>
    <row r="320" spans="1:11" s="1" customFormat="1" ht="12.75" customHeight="1">
      <c r="A320" s="24" t="s">
        <v>135</v>
      </c>
      <c r="B320" s="24"/>
      <c r="C320" s="6" t="s">
        <v>25</v>
      </c>
      <c r="D320" s="25">
        <v>40500</v>
      </c>
      <c r="E320" s="25"/>
      <c r="F320" s="7" t="s">
        <v>26</v>
      </c>
      <c r="G320" s="25">
        <v>5206.8</v>
      </c>
      <c r="H320" s="25"/>
      <c r="I320" s="7">
        <v>35293.2</v>
      </c>
      <c r="J320" s="7" t="s">
        <v>26</v>
      </c>
      <c r="K320" s="7">
        <v>35293.2</v>
      </c>
    </row>
    <row r="321" spans="1:11" s="1" customFormat="1" ht="22.5" customHeight="1">
      <c r="A321" s="24" t="s">
        <v>136</v>
      </c>
      <c r="B321" s="24"/>
      <c r="C321" s="6" t="s">
        <v>25</v>
      </c>
      <c r="D321" s="25">
        <v>30632.31</v>
      </c>
      <c r="E321" s="25"/>
      <c r="F321" s="7" t="s">
        <v>26</v>
      </c>
      <c r="G321" s="25">
        <v>30632.31</v>
      </c>
      <c r="H321" s="25"/>
      <c r="I321" s="7">
        <v>0</v>
      </c>
      <c r="J321" s="7" t="s">
        <v>26</v>
      </c>
      <c r="K321" s="7">
        <v>0</v>
      </c>
    </row>
    <row r="322" spans="1:11" s="1" customFormat="1" ht="12.75" customHeight="1">
      <c r="A322" s="24" t="s">
        <v>137</v>
      </c>
      <c r="B322" s="24"/>
      <c r="C322" s="6" t="s">
        <v>25</v>
      </c>
      <c r="D322" s="25">
        <v>3880.45</v>
      </c>
      <c r="E322" s="25"/>
      <c r="F322" s="7" t="s">
        <v>26</v>
      </c>
      <c r="G322" s="25">
        <v>3880.45</v>
      </c>
      <c r="H322" s="25"/>
      <c r="I322" s="7">
        <v>0</v>
      </c>
      <c r="J322" s="7" t="s">
        <v>26</v>
      </c>
      <c r="K322" s="7">
        <v>0</v>
      </c>
    </row>
    <row r="323" spans="1:11" s="1" customFormat="1" ht="12.75" customHeight="1">
      <c r="A323" s="24" t="s">
        <v>138</v>
      </c>
      <c r="B323" s="24"/>
      <c r="C323" s="6" t="s">
        <v>25</v>
      </c>
      <c r="D323" s="25">
        <v>2697.2</v>
      </c>
      <c r="E323" s="25"/>
      <c r="F323" s="7" t="s">
        <v>26</v>
      </c>
      <c r="G323" s="25">
        <v>2697.2</v>
      </c>
      <c r="H323" s="25"/>
      <c r="I323" s="7">
        <v>0</v>
      </c>
      <c r="J323" s="7" t="s">
        <v>26</v>
      </c>
      <c r="K323" s="7">
        <v>0</v>
      </c>
    </row>
    <row r="324" spans="1:11" s="1" customFormat="1" ht="12.75" customHeight="1">
      <c r="A324" s="24" t="s">
        <v>139</v>
      </c>
      <c r="B324" s="24"/>
      <c r="C324" s="6" t="s">
        <v>25</v>
      </c>
      <c r="D324" s="25">
        <v>2801</v>
      </c>
      <c r="E324" s="25"/>
      <c r="F324" s="7" t="s">
        <v>26</v>
      </c>
      <c r="G324" s="25">
        <v>2801</v>
      </c>
      <c r="H324" s="25"/>
      <c r="I324" s="7">
        <v>0</v>
      </c>
      <c r="J324" s="7" t="s">
        <v>26</v>
      </c>
      <c r="K324" s="7">
        <v>0</v>
      </c>
    </row>
    <row r="325" spans="1:11" s="1" customFormat="1" ht="12.75" customHeight="1">
      <c r="A325" s="24" t="s">
        <v>140</v>
      </c>
      <c r="B325" s="24"/>
      <c r="C325" s="6" t="s">
        <v>25</v>
      </c>
      <c r="D325" s="25">
        <v>1878634.04</v>
      </c>
      <c r="E325" s="25"/>
      <c r="F325" s="7" t="s">
        <v>26</v>
      </c>
      <c r="G325" s="25">
        <v>1638755.8199999998</v>
      </c>
      <c r="H325" s="25"/>
      <c r="I325" s="7">
        <v>239878.2200000002</v>
      </c>
      <c r="J325" s="7" t="s">
        <v>26</v>
      </c>
      <c r="K325" s="7">
        <v>239878.2200000002</v>
      </c>
    </row>
    <row r="326" spans="1:11" s="1" customFormat="1" ht="12.75" customHeight="1">
      <c r="A326" s="24" t="s">
        <v>141</v>
      </c>
      <c r="B326" s="24"/>
      <c r="C326" s="6" t="s">
        <v>25</v>
      </c>
      <c r="D326" s="25">
        <v>3632.84</v>
      </c>
      <c r="E326" s="25"/>
      <c r="F326" s="7" t="s">
        <v>26</v>
      </c>
      <c r="G326" s="25">
        <v>3632.84</v>
      </c>
      <c r="H326" s="25"/>
      <c r="I326" s="7">
        <v>0</v>
      </c>
      <c r="J326" s="7" t="s">
        <v>26</v>
      </c>
      <c r="K326" s="7">
        <v>0</v>
      </c>
    </row>
    <row r="327" spans="1:11" s="1" customFormat="1" ht="12.75" customHeight="1">
      <c r="A327" s="24" t="s">
        <v>142</v>
      </c>
      <c r="B327" s="24"/>
      <c r="C327" s="6" t="s">
        <v>25</v>
      </c>
      <c r="D327" s="25">
        <v>27463</v>
      </c>
      <c r="E327" s="25"/>
      <c r="F327" s="7" t="s">
        <v>26</v>
      </c>
      <c r="G327" s="25">
        <v>5747.66</v>
      </c>
      <c r="H327" s="25"/>
      <c r="I327" s="7">
        <v>21715.34</v>
      </c>
      <c r="J327" s="7" t="s">
        <v>26</v>
      </c>
      <c r="K327" s="7">
        <v>21715.34</v>
      </c>
    </row>
    <row r="328" spans="1:11" s="1" customFormat="1" ht="22.5" customHeight="1">
      <c r="A328" s="24" t="s">
        <v>143</v>
      </c>
      <c r="B328" s="24"/>
      <c r="C328" s="6" t="s">
        <v>25</v>
      </c>
      <c r="D328" s="25">
        <v>140000</v>
      </c>
      <c r="E328" s="25"/>
      <c r="F328" s="7" t="s">
        <v>26</v>
      </c>
      <c r="G328" s="25" t="s">
        <v>26</v>
      </c>
      <c r="H328" s="25"/>
      <c r="I328" s="7">
        <v>140000</v>
      </c>
      <c r="J328" s="7" t="s">
        <v>26</v>
      </c>
      <c r="K328" s="7">
        <v>140000</v>
      </c>
    </row>
    <row r="329" spans="1:11" s="1" customFormat="1" ht="22.5" customHeight="1">
      <c r="A329" s="24" t="s">
        <v>144</v>
      </c>
      <c r="B329" s="24"/>
      <c r="C329" s="6" t="s">
        <v>25</v>
      </c>
      <c r="D329" s="25">
        <v>0</v>
      </c>
      <c r="E329" s="25"/>
      <c r="F329" s="7" t="s">
        <v>26</v>
      </c>
      <c r="G329" s="25" t="s">
        <v>26</v>
      </c>
      <c r="H329" s="25"/>
      <c r="I329" s="7">
        <v>0</v>
      </c>
      <c r="J329" s="7" t="s">
        <v>26</v>
      </c>
      <c r="K329" s="7">
        <v>0</v>
      </c>
    </row>
    <row r="330" spans="1:11" s="1" customFormat="1" ht="12.75" customHeight="1">
      <c r="A330" s="24" t="s">
        <v>145</v>
      </c>
      <c r="B330" s="24"/>
      <c r="C330" s="6" t="s">
        <v>25</v>
      </c>
      <c r="D330" s="25">
        <v>12706.7</v>
      </c>
      <c r="E330" s="25"/>
      <c r="F330" s="7" t="s">
        <v>26</v>
      </c>
      <c r="G330" s="25">
        <v>12706.7</v>
      </c>
      <c r="H330" s="25"/>
      <c r="I330" s="7">
        <v>0</v>
      </c>
      <c r="J330" s="7" t="s">
        <v>26</v>
      </c>
      <c r="K330" s="7">
        <v>0</v>
      </c>
    </row>
    <row r="331" s="1" customFormat="1" ht="7.5" customHeight="1"/>
    <row r="332" spans="1:11" s="1" customFormat="1" ht="12.75" customHeight="1">
      <c r="A332" s="21" t="s">
        <v>146</v>
      </c>
      <c r="B332" s="21"/>
      <c r="C332" s="21"/>
      <c r="D332" s="22">
        <v>5917819.899999997</v>
      </c>
      <c r="E332" s="22"/>
      <c r="F332" s="8">
        <v>454460.8199999998</v>
      </c>
      <c r="G332" s="22">
        <v>5021491.209999995</v>
      </c>
      <c r="H332" s="22"/>
      <c r="I332" s="8">
        <v>441867.87000000157</v>
      </c>
      <c r="J332" s="8" t="s">
        <v>26</v>
      </c>
      <c r="K332" s="8">
        <v>441867.87000000157</v>
      </c>
    </row>
    <row r="333" s="1" customFormat="1" ht="6" customHeight="1"/>
    <row r="334" spans="1:8" s="1" customFormat="1" ht="13.5" customHeight="1">
      <c r="A334" s="4" t="s">
        <v>16</v>
      </c>
      <c r="B334" s="31">
        <v>2013</v>
      </c>
      <c r="C334" s="31"/>
      <c r="D334" s="31"/>
      <c r="E334" s="31"/>
      <c r="F334" s="31"/>
      <c r="G334" s="31"/>
      <c r="H334" s="31"/>
    </row>
    <row r="335" s="1" customFormat="1" ht="7.5" customHeight="1"/>
    <row r="336" spans="1:11" s="1" customFormat="1" ht="22.5" customHeight="1">
      <c r="A336" s="32" t="s">
        <v>17</v>
      </c>
      <c r="B336" s="32"/>
      <c r="C336" s="12" t="s">
        <v>157</v>
      </c>
      <c r="D336" s="33" t="s">
        <v>18</v>
      </c>
      <c r="E336" s="33"/>
      <c r="F336" s="5" t="s">
        <v>19</v>
      </c>
      <c r="G336" s="33" t="s">
        <v>20</v>
      </c>
      <c r="H336" s="33"/>
      <c r="I336" s="5" t="s">
        <v>21</v>
      </c>
      <c r="J336" s="5" t="s">
        <v>22</v>
      </c>
      <c r="K336" s="5" t="s">
        <v>23</v>
      </c>
    </row>
    <row r="337" spans="1:11" s="1" customFormat="1" ht="12.75" customHeight="1">
      <c r="A337" s="29" t="s">
        <v>24</v>
      </c>
      <c r="B337" s="29"/>
      <c r="C337" s="6" t="s">
        <v>58</v>
      </c>
      <c r="D337" s="30">
        <v>37000</v>
      </c>
      <c r="E337" s="30"/>
      <c r="F337" s="7" t="s">
        <v>26</v>
      </c>
      <c r="G337" s="30">
        <v>5868.679999999999</v>
      </c>
      <c r="H337" s="30"/>
      <c r="I337" s="7">
        <v>31131.32</v>
      </c>
      <c r="J337" s="7" t="s">
        <v>26</v>
      </c>
      <c r="K337" s="7">
        <v>31131.32</v>
      </c>
    </row>
    <row r="338" spans="1:11" s="1" customFormat="1" ht="12.75" customHeight="1">
      <c r="A338" s="24" t="s">
        <v>27</v>
      </c>
      <c r="B338" s="24"/>
      <c r="C338" s="6" t="s">
        <v>58</v>
      </c>
      <c r="D338" s="25">
        <v>37000</v>
      </c>
      <c r="E338" s="25"/>
      <c r="F338" s="7" t="s">
        <v>26</v>
      </c>
      <c r="G338" s="25">
        <v>7767.97</v>
      </c>
      <c r="H338" s="25"/>
      <c r="I338" s="7">
        <v>29232.03</v>
      </c>
      <c r="J338" s="7" t="s">
        <v>26</v>
      </c>
      <c r="K338" s="7">
        <v>29232.03</v>
      </c>
    </row>
    <row r="339" spans="1:11" s="1" customFormat="1" ht="12.75" customHeight="1">
      <c r="A339" s="24" t="s">
        <v>28</v>
      </c>
      <c r="B339" s="24"/>
      <c r="C339" s="6" t="s">
        <v>58</v>
      </c>
      <c r="D339" s="25">
        <v>37000</v>
      </c>
      <c r="E339" s="25"/>
      <c r="F339" s="7">
        <v>594.54</v>
      </c>
      <c r="G339" s="25">
        <v>5715.66</v>
      </c>
      <c r="H339" s="25"/>
      <c r="I339" s="7">
        <v>30689.8</v>
      </c>
      <c r="J339" s="7" t="s">
        <v>26</v>
      </c>
      <c r="K339" s="7">
        <v>30689.8</v>
      </c>
    </row>
    <row r="340" spans="1:11" s="1" customFormat="1" ht="12.75" customHeight="1">
      <c r="A340" s="24" t="s">
        <v>29</v>
      </c>
      <c r="B340" s="24"/>
      <c r="C340" s="6" t="s">
        <v>58</v>
      </c>
      <c r="D340" s="25">
        <v>37000</v>
      </c>
      <c r="E340" s="25"/>
      <c r="F340" s="7" t="s">
        <v>26</v>
      </c>
      <c r="G340" s="25">
        <v>2545.48</v>
      </c>
      <c r="H340" s="25"/>
      <c r="I340" s="7">
        <v>34454.52</v>
      </c>
      <c r="J340" s="7" t="s">
        <v>26</v>
      </c>
      <c r="K340" s="7">
        <v>34454.52</v>
      </c>
    </row>
    <row r="341" spans="1:11" s="1" customFormat="1" ht="22.5" customHeight="1">
      <c r="A341" s="24" t="s">
        <v>30</v>
      </c>
      <c r="B341" s="24"/>
      <c r="C341" s="6" t="s">
        <v>58</v>
      </c>
      <c r="D341" s="25">
        <v>37000</v>
      </c>
      <c r="E341" s="25"/>
      <c r="F341" s="7" t="s">
        <v>26</v>
      </c>
      <c r="G341" s="25">
        <v>1023.41</v>
      </c>
      <c r="H341" s="25"/>
      <c r="I341" s="7">
        <v>35976.59</v>
      </c>
      <c r="J341" s="7" t="s">
        <v>26</v>
      </c>
      <c r="K341" s="7">
        <v>35976.59</v>
      </c>
    </row>
    <row r="342" spans="1:11" s="1" customFormat="1" ht="12.75" customHeight="1">
      <c r="A342" s="24" t="s">
        <v>31</v>
      </c>
      <c r="B342" s="24"/>
      <c r="C342" s="6" t="s">
        <v>58</v>
      </c>
      <c r="D342" s="25">
        <v>37000</v>
      </c>
      <c r="E342" s="25"/>
      <c r="F342" s="7" t="s">
        <v>26</v>
      </c>
      <c r="G342" s="25">
        <v>13134.84</v>
      </c>
      <c r="H342" s="25"/>
      <c r="I342" s="7">
        <v>23865.16</v>
      </c>
      <c r="J342" s="7" t="s">
        <v>26</v>
      </c>
      <c r="K342" s="7">
        <v>23865.16</v>
      </c>
    </row>
    <row r="343" spans="1:11" s="1" customFormat="1" ht="12.75" customHeight="1">
      <c r="A343" s="24" t="s">
        <v>32</v>
      </c>
      <c r="B343" s="24"/>
      <c r="C343" s="6" t="s">
        <v>58</v>
      </c>
      <c r="D343" s="25">
        <v>37000</v>
      </c>
      <c r="E343" s="25"/>
      <c r="F343" s="7" t="s">
        <v>26</v>
      </c>
      <c r="G343" s="25">
        <v>4532.160000000001</v>
      </c>
      <c r="H343" s="25"/>
      <c r="I343" s="7">
        <v>32467.84</v>
      </c>
      <c r="J343" s="7" t="s">
        <v>26</v>
      </c>
      <c r="K343" s="7">
        <v>32467.84</v>
      </c>
    </row>
    <row r="344" spans="1:11" s="1" customFormat="1" ht="22.5" customHeight="1">
      <c r="A344" s="24" t="s">
        <v>33</v>
      </c>
      <c r="B344" s="24"/>
      <c r="C344" s="6" t="s">
        <v>58</v>
      </c>
      <c r="D344" s="25">
        <v>37000</v>
      </c>
      <c r="E344" s="25"/>
      <c r="F344" s="7" t="s">
        <v>26</v>
      </c>
      <c r="G344" s="25">
        <v>6493.79</v>
      </c>
      <c r="H344" s="25"/>
      <c r="I344" s="7">
        <v>30506.21</v>
      </c>
      <c r="J344" s="7" t="s">
        <v>26</v>
      </c>
      <c r="K344" s="7">
        <v>30506.21</v>
      </c>
    </row>
    <row r="345" spans="1:11" s="1" customFormat="1" ht="12.75" customHeight="1">
      <c r="A345" s="24" t="s">
        <v>34</v>
      </c>
      <c r="B345" s="24"/>
      <c r="C345" s="6" t="s">
        <v>58</v>
      </c>
      <c r="D345" s="25">
        <v>37000</v>
      </c>
      <c r="E345" s="25"/>
      <c r="F345" s="7" t="s">
        <v>26</v>
      </c>
      <c r="G345" s="25">
        <v>3177.53</v>
      </c>
      <c r="H345" s="25"/>
      <c r="I345" s="7">
        <v>33822.47</v>
      </c>
      <c r="J345" s="7" t="s">
        <v>26</v>
      </c>
      <c r="K345" s="7">
        <v>33822.47</v>
      </c>
    </row>
    <row r="346" spans="1:11" s="1" customFormat="1" ht="12.75" customHeight="1">
      <c r="A346" s="24" t="s">
        <v>35</v>
      </c>
      <c r="B346" s="24"/>
      <c r="C346" s="6" t="s">
        <v>58</v>
      </c>
      <c r="D346" s="25">
        <v>37000</v>
      </c>
      <c r="E346" s="25"/>
      <c r="F346" s="7" t="s">
        <v>26</v>
      </c>
      <c r="G346" s="25">
        <v>4672.5</v>
      </c>
      <c r="H346" s="25"/>
      <c r="I346" s="7">
        <v>32327.5</v>
      </c>
      <c r="J346" s="7" t="s">
        <v>26</v>
      </c>
      <c r="K346" s="7">
        <v>32327.5</v>
      </c>
    </row>
    <row r="347" spans="1:11" s="1" customFormat="1" ht="12.75" customHeight="1">
      <c r="A347" s="24" t="s">
        <v>36</v>
      </c>
      <c r="B347" s="24"/>
      <c r="C347" s="6" t="s">
        <v>58</v>
      </c>
      <c r="D347" s="25">
        <v>37000</v>
      </c>
      <c r="E347" s="25"/>
      <c r="F347" s="7" t="s">
        <v>26</v>
      </c>
      <c r="G347" s="25">
        <v>4634.27</v>
      </c>
      <c r="H347" s="25"/>
      <c r="I347" s="7">
        <v>32365.73</v>
      </c>
      <c r="J347" s="7" t="s">
        <v>26</v>
      </c>
      <c r="K347" s="7">
        <v>32365.73</v>
      </c>
    </row>
    <row r="348" spans="1:11" s="1" customFormat="1" ht="12.75" customHeight="1">
      <c r="A348" s="24" t="s">
        <v>37</v>
      </c>
      <c r="B348" s="24"/>
      <c r="C348" s="6" t="s">
        <v>58</v>
      </c>
      <c r="D348" s="25">
        <v>37000</v>
      </c>
      <c r="E348" s="25"/>
      <c r="F348" s="7">
        <v>0</v>
      </c>
      <c r="G348" s="25">
        <v>9110.91</v>
      </c>
      <c r="H348" s="25"/>
      <c r="I348" s="7">
        <v>27889.09</v>
      </c>
      <c r="J348" s="7" t="s">
        <v>26</v>
      </c>
      <c r="K348" s="7">
        <v>27889.09</v>
      </c>
    </row>
    <row r="349" spans="1:11" s="1" customFormat="1" ht="22.5" customHeight="1">
      <c r="A349" s="24" t="s">
        <v>38</v>
      </c>
      <c r="B349" s="24"/>
      <c r="C349" s="6" t="s">
        <v>58</v>
      </c>
      <c r="D349" s="25">
        <v>37000</v>
      </c>
      <c r="E349" s="25"/>
      <c r="F349" s="7" t="s">
        <v>26</v>
      </c>
      <c r="G349" s="25">
        <v>18405.75</v>
      </c>
      <c r="H349" s="25"/>
      <c r="I349" s="7">
        <v>18594.25</v>
      </c>
      <c r="J349" s="7" t="s">
        <v>26</v>
      </c>
      <c r="K349" s="7">
        <v>18594.25</v>
      </c>
    </row>
    <row r="350" spans="1:11" s="1" customFormat="1" ht="22.5" customHeight="1">
      <c r="A350" s="24" t="s">
        <v>39</v>
      </c>
      <c r="B350" s="24"/>
      <c r="C350" s="6" t="s">
        <v>58</v>
      </c>
      <c r="D350" s="25">
        <v>37000</v>
      </c>
      <c r="E350" s="25"/>
      <c r="F350" s="7" t="s">
        <v>26</v>
      </c>
      <c r="G350" s="25">
        <v>9385.62</v>
      </c>
      <c r="H350" s="25"/>
      <c r="I350" s="7">
        <v>27614.379999999997</v>
      </c>
      <c r="J350" s="7" t="s">
        <v>26</v>
      </c>
      <c r="K350" s="7">
        <v>27614.379999999997</v>
      </c>
    </row>
    <row r="351" spans="1:11" s="1" customFormat="1" ht="12.75" customHeight="1">
      <c r="A351" s="24" t="s">
        <v>40</v>
      </c>
      <c r="B351" s="24"/>
      <c r="C351" s="6" t="s">
        <v>58</v>
      </c>
      <c r="D351" s="25">
        <v>37000</v>
      </c>
      <c r="E351" s="25"/>
      <c r="F351" s="7" t="s">
        <v>26</v>
      </c>
      <c r="G351" s="25">
        <v>10779.070000000002</v>
      </c>
      <c r="H351" s="25"/>
      <c r="I351" s="7">
        <v>26220.93</v>
      </c>
      <c r="J351" s="7" t="s">
        <v>26</v>
      </c>
      <c r="K351" s="7">
        <v>26220.93</v>
      </c>
    </row>
    <row r="352" spans="1:11" s="1" customFormat="1" ht="12.75" customHeight="1">
      <c r="A352" s="24" t="s">
        <v>41</v>
      </c>
      <c r="B352" s="24"/>
      <c r="C352" s="6" t="s">
        <v>58</v>
      </c>
      <c r="D352" s="25">
        <v>37000</v>
      </c>
      <c r="E352" s="25"/>
      <c r="F352" s="7">
        <v>0</v>
      </c>
      <c r="G352" s="25">
        <v>664.42</v>
      </c>
      <c r="H352" s="25"/>
      <c r="I352" s="7">
        <v>36335.58</v>
      </c>
      <c r="J352" s="7" t="s">
        <v>26</v>
      </c>
      <c r="K352" s="7">
        <v>36335.58</v>
      </c>
    </row>
    <row r="353" spans="1:11" s="1" customFormat="1" ht="12.75" customHeight="1">
      <c r="A353" s="24" t="s">
        <v>42</v>
      </c>
      <c r="B353" s="24"/>
      <c r="C353" s="6" t="s">
        <v>58</v>
      </c>
      <c r="D353" s="25">
        <v>37000</v>
      </c>
      <c r="E353" s="25"/>
      <c r="F353" s="7" t="s">
        <v>26</v>
      </c>
      <c r="G353" s="25">
        <v>3528.8900000000003</v>
      </c>
      <c r="H353" s="25"/>
      <c r="I353" s="7">
        <v>33471.11</v>
      </c>
      <c r="J353" s="7" t="s">
        <v>26</v>
      </c>
      <c r="K353" s="7">
        <v>33471.11</v>
      </c>
    </row>
    <row r="354" spans="1:11" s="1" customFormat="1" ht="22.5" customHeight="1">
      <c r="A354" s="24" t="s">
        <v>43</v>
      </c>
      <c r="B354" s="24"/>
      <c r="C354" s="6" t="s">
        <v>58</v>
      </c>
      <c r="D354" s="25">
        <v>37000</v>
      </c>
      <c r="E354" s="25"/>
      <c r="F354" s="7" t="s">
        <v>26</v>
      </c>
      <c r="G354" s="25">
        <v>8451.07</v>
      </c>
      <c r="H354" s="25"/>
      <c r="I354" s="7">
        <v>28548.93</v>
      </c>
      <c r="J354" s="7" t="s">
        <v>26</v>
      </c>
      <c r="K354" s="7">
        <v>28548.93</v>
      </c>
    </row>
    <row r="355" spans="1:11" s="1" customFormat="1" ht="12.75" customHeight="1">
      <c r="A355" s="24" t="s">
        <v>44</v>
      </c>
      <c r="B355" s="24"/>
      <c r="C355" s="6" t="s">
        <v>58</v>
      </c>
      <c r="D355" s="25">
        <v>37000</v>
      </c>
      <c r="E355" s="25"/>
      <c r="F355" s="7">
        <v>216</v>
      </c>
      <c r="G355" s="25">
        <v>6568.330000000001</v>
      </c>
      <c r="H355" s="25"/>
      <c r="I355" s="7">
        <v>30215.67</v>
      </c>
      <c r="J355" s="7" t="s">
        <v>26</v>
      </c>
      <c r="K355" s="7">
        <v>30215.67</v>
      </c>
    </row>
    <row r="356" spans="1:11" s="1" customFormat="1" ht="12.75" customHeight="1">
      <c r="A356" s="24" t="s">
        <v>45</v>
      </c>
      <c r="B356" s="24"/>
      <c r="C356" s="6" t="s">
        <v>58</v>
      </c>
      <c r="D356" s="25">
        <v>37000</v>
      </c>
      <c r="E356" s="25"/>
      <c r="F356" s="7">
        <v>234.88</v>
      </c>
      <c r="G356" s="25">
        <v>4747.96</v>
      </c>
      <c r="H356" s="25"/>
      <c r="I356" s="7">
        <v>32017.16</v>
      </c>
      <c r="J356" s="7" t="s">
        <v>26</v>
      </c>
      <c r="K356" s="7">
        <v>32017.16</v>
      </c>
    </row>
    <row r="357" spans="1:11" s="1" customFormat="1" ht="12.75" customHeight="1">
      <c r="A357" s="24" t="s">
        <v>46</v>
      </c>
      <c r="B357" s="24"/>
      <c r="C357" s="6" t="s">
        <v>58</v>
      </c>
      <c r="D357" s="25">
        <v>37000</v>
      </c>
      <c r="E357" s="25"/>
      <c r="F357" s="7">
        <v>450</v>
      </c>
      <c r="G357" s="25">
        <v>7056.83</v>
      </c>
      <c r="H357" s="25"/>
      <c r="I357" s="7">
        <v>29493.17</v>
      </c>
      <c r="J357" s="7" t="s">
        <v>26</v>
      </c>
      <c r="K357" s="7">
        <v>29493.17</v>
      </c>
    </row>
    <row r="358" spans="1:11" s="1" customFormat="1" ht="12.75" customHeight="1">
      <c r="A358" s="24" t="s">
        <v>47</v>
      </c>
      <c r="B358" s="24"/>
      <c r="C358" s="6" t="s">
        <v>58</v>
      </c>
      <c r="D358" s="25">
        <v>37000</v>
      </c>
      <c r="E358" s="25"/>
      <c r="F358" s="7" t="s">
        <v>26</v>
      </c>
      <c r="G358" s="25">
        <v>-5661.53</v>
      </c>
      <c r="H358" s="25"/>
      <c r="I358" s="7">
        <v>42661.53</v>
      </c>
      <c r="J358" s="7" t="s">
        <v>26</v>
      </c>
      <c r="K358" s="7">
        <v>42661.53</v>
      </c>
    </row>
    <row r="359" spans="1:11" s="1" customFormat="1" ht="12.75" customHeight="1">
      <c r="A359" s="24" t="s">
        <v>48</v>
      </c>
      <c r="B359" s="24"/>
      <c r="C359" s="6" t="s">
        <v>58</v>
      </c>
      <c r="D359" s="25">
        <v>37000</v>
      </c>
      <c r="E359" s="25"/>
      <c r="F359" s="7">
        <v>263.2</v>
      </c>
      <c r="G359" s="25">
        <v>766.15</v>
      </c>
      <c r="H359" s="25"/>
      <c r="I359" s="7">
        <v>35970.65</v>
      </c>
      <c r="J359" s="7" t="s">
        <v>26</v>
      </c>
      <c r="K359" s="7">
        <v>35970.65</v>
      </c>
    </row>
    <row r="360" spans="1:11" s="1" customFormat="1" ht="12.75" customHeight="1">
      <c r="A360" s="24" t="s">
        <v>49</v>
      </c>
      <c r="B360" s="24"/>
      <c r="C360" s="6" t="s">
        <v>58</v>
      </c>
      <c r="D360" s="25">
        <v>37000</v>
      </c>
      <c r="E360" s="25"/>
      <c r="F360" s="7" t="s">
        <v>26</v>
      </c>
      <c r="G360" s="25">
        <v>2754.46</v>
      </c>
      <c r="H360" s="25"/>
      <c r="I360" s="7">
        <v>34245.54</v>
      </c>
      <c r="J360" s="7" t="s">
        <v>26</v>
      </c>
      <c r="K360" s="7">
        <v>34245.54</v>
      </c>
    </row>
    <row r="361" spans="1:11" s="1" customFormat="1" ht="12.75" customHeight="1">
      <c r="A361" s="24" t="s">
        <v>50</v>
      </c>
      <c r="B361" s="24"/>
      <c r="C361" s="6" t="s">
        <v>58</v>
      </c>
      <c r="D361" s="25">
        <v>37000</v>
      </c>
      <c r="E361" s="25"/>
      <c r="F361" s="7" t="s">
        <v>26</v>
      </c>
      <c r="G361" s="25">
        <v>1378.45</v>
      </c>
      <c r="H361" s="25"/>
      <c r="I361" s="7">
        <v>35621.55</v>
      </c>
      <c r="J361" s="7" t="s">
        <v>26</v>
      </c>
      <c r="K361" s="7">
        <v>35621.55</v>
      </c>
    </row>
    <row r="362" spans="1:11" s="1" customFormat="1" ht="12.75" customHeight="1">
      <c r="A362" s="24" t="s">
        <v>51</v>
      </c>
      <c r="B362" s="24"/>
      <c r="C362" s="6" t="s">
        <v>58</v>
      </c>
      <c r="D362" s="25">
        <v>37000</v>
      </c>
      <c r="E362" s="25"/>
      <c r="F362" s="7" t="s">
        <v>26</v>
      </c>
      <c r="G362" s="25">
        <v>4213.58</v>
      </c>
      <c r="H362" s="25"/>
      <c r="I362" s="7">
        <v>32786.42</v>
      </c>
      <c r="J362" s="7" t="s">
        <v>26</v>
      </c>
      <c r="K362" s="7">
        <v>32786.42</v>
      </c>
    </row>
    <row r="363" spans="1:11" s="1" customFormat="1" ht="12.75" customHeight="1">
      <c r="A363" s="24" t="s">
        <v>52</v>
      </c>
      <c r="B363" s="24"/>
      <c r="C363" s="6" t="s">
        <v>58</v>
      </c>
      <c r="D363" s="25">
        <v>37000</v>
      </c>
      <c r="E363" s="25"/>
      <c r="F363" s="7" t="s">
        <v>26</v>
      </c>
      <c r="G363" s="25">
        <v>8615.9</v>
      </c>
      <c r="H363" s="25"/>
      <c r="I363" s="7">
        <v>28384.1</v>
      </c>
      <c r="J363" s="7" t="s">
        <v>26</v>
      </c>
      <c r="K363" s="7">
        <v>28384.1</v>
      </c>
    </row>
    <row r="364" spans="1:11" s="1" customFormat="1" ht="22.5" customHeight="1">
      <c r="A364" s="24" t="s">
        <v>53</v>
      </c>
      <c r="B364" s="24"/>
      <c r="C364" s="6" t="s">
        <v>58</v>
      </c>
      <c r="D364" s="25">
        <v>37000</v>
      </c>
      <c r="E364" s="25"/>
      <c r="F364" s="7">
        <v>0</v>
      </c>
      <c r="G364" s="25">
        <v>10470.08</v>
      </c>
      <c r="H364" s="25"/>
      <c r="I364" s="7">
        <v>26529.92</v>
      </c>
      <c r="J364" s="7" t="s">
        <v>26</v>
      </c>
      <c r="K364" s="7">
        <v>26529.92</v>
      </c>
    </row>
    <row r="365" spans="1:11" s="1" customFormat="1" ht="12.75" customHeight="1">
      <c r="A365" s="24" t="s">
        <v>54</v>
      </c>
      <c r="B365" s="24"/>
      <c r="C365" s="6" t="s">
        <v>58</v>
      </c>
      <c r="D365" s="25">
        <v>43994.08</v>
      </c>
      <c r="E365" s="25"/>
      <c r="F365" s="7" t="s">
        <v>26</v>
      </c>
      <c r="G365" s="25">
        <v>6171.94</v>
      </c>
      <c r="H365" s="25"/>
      <c r="I365" s="7">
        <v>37822.14</v>
      </c>
      <c r="J365" s="7" t="s">
        <v>26</v>
      </c>
      <c r="K365" s="7">
        <v>37822.14</v>
      </c>
    </row>
    <row r="366" spans="1:11" s="1" customFormat="1" ht="22.5" customHeight="1">
      <c r="A366" s="24" t="s">
        <v>55</v>
      </c>
      <c r="B366" s="24"/>
      <c r="C366" s="6" t="s">
        <v>58</v>
      </c>
      <c r="D366" s="25">
        <v>37000</v>
      </c>
      <c r="E366" s="25"/>
      <c r="F366" s="7" t="s">
        <v>26</v>
      </c>
      <c r="G366" s="25">
        <v>5549.09</v>
      </c>
      <c r="H366" s="25"/>
      <c r="I366" s="7">
        <v>31450.91</v>
      </c>
      <c r="J366" s="7" t="s">
        <v>26</v>
      </c>
      <c r="K366" s="7">
        <v>31450.91</v>
      </c>
    </row>
    <row r="367" spans="1:11" s="1" customFormat="1" ht="12.75" customHeight="1">
      <c r="A367" s="24" t="s">
        <v>56</v>
      </c>
      <c r="B367" s="24"/>
      <c r="C367" s="6" t="s">
        <v>58</v>
      </c>
      <c r="D367" s="25">
        <v>37000</v>
      </c>
      <c r="E367" s="25"/>
      <c r="F367" s="7">
        <v>0</v>
      </c>
      <c r="G367" s="25">
        <v>10059.83</v>
      </c>
      <c r="H367" s="25"/>
      <c r="I367" s="7">
        <v>26940.17</v>
      </c>
      <c r="J367" s="7" t="s">
        <v>26</v>
      </c>
      <c r="K367" s="7">
        <v>26940.17</v>
      </c>
    </row>
    <row r="368" spans="1:11" s="1" customFormat="1" ht="12.75" customHeight="1">
      <c r="A368" s="24" t="s">
        <v>57</v>
      </c>
      <c r="B368" s="24"/>
      <c r="C368" s="6" t="s">
        <v>58</v>
      </c>
      <c r="D368" s="25">
        <v>37000</v>
      </c>
      <c r="E368" s="25"/>
      <c r="F368" s="7" t="s">
        <v>26</v>
      </c>
      <c r="G368" s="25">
        <v>3745.8399999999997</v>
      </c>
      <c r="H368" s="25"/>
      <c r="I368" s="7">
        <v>33254.16</v>
      </c>
      <c r="J368" s="7" t="s">
        <v>26</v>
      </c>
      <c r="K368" s="7">
        <v>33254.16</v>
      </c>
    </row>
    <row r="369" spans="1:11" s="1" customFormat="1" ht="12.75" customHeight="1">
      <c r="A369" s="24" t="s">
        <v>59</v>
      </c>
      <c r="B369" s="24"/>
      <c r="C369" s="6" t="s">
        <v>58</v>
      </c>
      <c r="D369" s="25">
        <v>37000</v>
      </c>
      <c r="E369" s="25"/>
      <c r="F369" s="7">
        <v>837.02</v>
      </c>
      <c r="G369" s="25">
        <v>10012.33</v>
      </c>
      <c r="H369" s="25"/>
      <c r="I369" s="7">
        <v>26150.65</v>
      </c>
      <c r="J369" s="7" t="s">
        <v>26</v>
      </c>
      <c r="K369" s="7">
        <v>26150.65</v>
      </c>
    </row>
    <row r="370" spans="1:11" s="1" customFormat="1" ht="12.75" customHeight="1">
      <c r="A370" s="24" t="s">
        <v>60</v>
      </c>
      <c r="B370" s="24"/>
      <c r="C370" s="6" t="s">
        <v>58</v>
      </c>
      <c r="D370" s="25">
        <v>37000</v>
      </c>
      <c r="E370" s="25"/>
      <c r="F370" s="7" t="s">
        <v>26</v>
      </c>
      <c r="G370" s="25">
        <v>5972.25</v>
      </c>
      <c r="H370" s="25"/>
      <c r="I370" s="7">
        <v>31027.75</v>
      </c>
      <c r="J370" s="7" t="s">
        <v>26</v>
      </c>
      <c r="K370" s="7">
        <v>31027.75</v>
      </c>
    </row>
    <row r="371" spans="1:11" s="1" customFormat="1" ht="12.75" customHeight="1">
      <c r="A371" s="24" t="s">
        <v>61</v>
      </c>
      <c r="B371" s="24"/>
      <c r="C371" s="6" t="s">
        <v>58</v>
      </c>
      <c r="D371" s="25">
        <v>37000</v>
      </c>
      <c r="E371" s="25"/>
      <c r="F371" s="7" t="s">
        <v>26</v>
      </c>
      <c r="G371" s="25">
        <v>1500</v>
      </c>
      <c r="H371" s="25"/>
      <c r="I371" s="7">
        <v>35500</v>
      </c>
      <c r="J371" s="7" t="s">
        <v>26</v>
      </c>
      <c r="K371" s="7">
        <v>35500</v>
      </c>
    </row>
    <row r="372" spans="1:11" s="1" customFormat="1" ht="12.75" customHeight="1">
      <c r="A372" s="24" t="s">
        <v>62</v>
      </c>
      <c r="B372" s="24"/>
      <c r="C372" s="6" t="s">
        <v>58</v>
      </c>
      <c r="D372" s="25">
        <v>37000</v>
      </c>
      <c r="E372" s="25"/>
      <c r="F372" s="7" t="s">
        <v>26</v>
      </c>
      <c r="G372" s="25">
        <v>1152.64</v>
      </c>
      <c r="H372" s="25"/>
      <c r="I372" s="7">
        <v>35847.36</v>
      </c>
      <c r="J372" s="7" t="s">
        <v>26</v>
      </c>
      <c r="K372" s="7">
        <v>35847.36</v>
      </c>
    </row>
    <row r="373" spans="1:11" s="1" customFormat="1" ht="12.75" customHeight="1">
      <c r="A373" s="24" t="s">
        <v>63</v>
      </c>
      <c r="B373" s="24"/>
      <c r="C373" s="6" t="s">
        <v>58</v>
      </c>
      <c r="D373" s="25">
        <v>37000</v>
      </c>
      <c r="E373" s="25"/>
      <c r="F373" s="7">
        <v>110</v>
      </c>
      <c r="G373" s="25">
        <v>3409.33</v>
      </c>
      <c r="H373" s="25"/>
      <c r="I373" s="7">
        <v>33480.67</v>
      </c>
      <c r="J373" s="7" t="s">
        <v>26</v>
      </c>
      <c r="K373" s="7">
        <v>33480.67</v>
      </c>
    </row>
    <row r="374" spans="1:11" s="1" customFormat="1" ht="12.75" customHeight="1">
      <c r="A374" s="24" t="s">
        <v>64</v>
      </c>
      <c r="B374" s="24"/>
      <c r="C374" s="6" t="s">
        <v>58</v>
      </c>
      <c r="D374" s="25">
        <v>37000</v>
      </c>
      <c r="E374" s="25"/>
      <c r="F374" s="7" t="s">
        <v>26</v>
      </c>
      <c r="G374" s="25">
        <v>2545.17</v>
      </c>
      <c r="H374" s="25"/>
      <c r="I374" s="7">
        <v>34454.83</v>
      </c>
      <c r="J374" s="7" t="s">
        <v>26</v>
      </c>
      <c r="K374" s="7">
        <v>34454.83</v>
      </c>
    </row>
    <row r="375" spans="1:11" s="1" customFormat="1" ht="12.75" customHeight="1">
      <c r="A375" s="24" t="s">
        <v>65</v>
      </c>
      <c r="B375" s="24"/>
      <c r="C375" s="6" t="s">
        <v>58</v>
      </c>
      <c r="D375" s="25">
        <v>37000</v>
      </c>
      <c r="E375" s="25"/>
      <c r="F375" s="7" t="s">
        <v>26</v>
      </c>
      <c r="G375" s="25">
        <v>7795.89</v>
      </c>
      <c r="H375" s="25"/>
      <c r="I375" s="7">
        <v>29204.11</v>
      </c>
      <c r="J375" s="7" t="s">
        <v>26</v>
      </c>
      <c r="K375" s="7">
        <v>29204.11</v>
      </c>
    </row>
    <row r="376" spans="1:11" s="1" customFormat="1" ht="22.5" customHeight="1">
      <c r="A376" s="24" t="s">
        <v>66</v>
      </c>
      <c r="B376" s="24"/>
      <c r="C376" s="6" t="s">
        <v>58</v>
      </c>
      <c r="D376" s="25">
        <v>37000</v>
      </c>
      <c r="E376" s="25"/>
      <c r="F376" s="7" t="s">
        <v>26</v>
      </c>
      <c r="G376" s="25">
        <v>3958.01</v>
      </c>
      <c r="H376" s="25"/>
      <c r="I376" s="7">
        <v>33041.99</v>
      </c>
      <c r="J376" s="7" t="s">
        <v>26</v>
      </c>
      <c r="K376" s="7">
        <v>33041.99</v>
      </c>
    </row>
    <row r="377" spans="1:11" s="1" customFormat="1" ht="22.5" customHeight="1">
      <c r="A377" s="24" t="s">
        <v>67</v>
      </c>
      <c r="B377" s="24"/>
      <c r="C377" s="6" t="s">
        <v>58</v>
      </c>
      <c r="D377" s="25">
        <v>37000</v>
      </c>
      <c r="E377" s="25"/>
      <c r="F377" s="7" t="s">
        <v>26</v>
      </c>
      <c r="G377" s="25">
        <v>8511.060000000001</v>
      </c>
      <c r="H377" s="25"/>
      <c r="I377" s="7">
        <v>28488.94</v>
      </c>
      <c r="J377" s="7" t="s">
        <v>26</v>
      </c>
      <c r="K377" s="7">
        <v>28488.94</v>
      </c>
    </row>
    <row r="378" spans="1:11" s="1" customFormat="1" ht="12.75" customHeight="1">
      <c r="A378" s="24" t="s">
        <v>68</v>
      </c>
      <c r="B378" s="24"/>
      <c r="C378" s="6" t="s">
        <v>58</v>
      </c>
      <c r="D378" s="25">
        <v>37000</v>
      </c>
      <c r="E378" s="25"/>
      <c r="F378" s="7" t="s">
        <v>26</v>
      </c>
      <c r="G378" s="25">
        <v>6249.5</v>
      </c>
      <c r="H378" s="25"/>
      <c r="I378" s="7">
        <v>30750.5</v>
      </c>
      <c r="J378" s="7" t="s">
        <v>26</v>
      </c>
      <c r="K378" s="7">
        <v>30750.5</v>
      </c>
    </row>
    <row r="379" spans="1:11" s="1" customFormat="1" ht="22.5" customHeight="1">
      <c r="A379" s="24" t="s">
        <v>69</v>
      </c>
      <c r="B379" s="24"/>
      <c r="C379" s="6" t="s">
        <v>58</v>
      </c>
      <c r="D379" s="25">
        <v>37000</v>
      </c>
      <c r="E379" s="25"/>
      <c r="F379" s="7" t="s">
        <v>26</v>
      </c>
      <c r="G379" s="25">
        <v>9010.99</v>
      </c>
      <c r="H379" s="25"/>
      <c r="I379" s="7">
        <v>27989.01</v>
      </c>
      <c r="J379" s="7" t="s">
        <v>26</v>
      </c>
      <c r="K379" s="7">
        <v>27989.01</v>
      </c>
    </row>
    <row r="380" spans="1:11" s="1" customFormat="1" ht="12.75" customHeight="1">
      <c r="A380" s="24" t="s">
        <v>70</v>
      </c>
      <c r="B380" s="24"/>
      <c r="C380" s="6" t="s">
        <v>58</v>
      </c>
      <c r="D380" s="25">
        <v>37000</v>
      </c>
      <c r="E380" s="25"/>
      <c r="F380" s="7" t="s">
        <v>26</v>
      </c>
      <c r="G380" s="25">
        <v>4343.2300000000005</v>
      </c>
      <c r="H380" s="25"/>
      <c r="I380" s="7">
        <v>32656.77</v>
      </c>
      <c r="J380" s="7" t="s">
        <v>26</v>
      </c>
      <c r="K380" s="7">
        <v>32656.77</v>
      </c>
    </row>
    <row r="381" spans="1:11" s="1" customFormat="1" ht="12.75" customHeight="1">
      <c r="A381" s="24" t="s">
        <v>71</v>
      </c>
      <c r="B381" s="24"/>
      <c r="C381" s="6" t="s">
        <v>58</v>
      </c>
      <c r="D381" s="25">
        <v>37000</v>
      </c>
      <c r="E381" s="25"/>
      <c r="F381" s="7" t="s">
        <v>26</v>
      </c>
      <c r="G381" s="25">
        <v>9460.67</v>
      </c>
      <c r="H381" s="25"/>
      <c r="I381" s="7">
        <v>27539.33</v>
      </c>
      <c r="J381" s="7" t="s">
        <v>26</v>
      </c>
      <c r="K381" s="7">
        <v>27539.33</v>
      </c>
    </row>
    <row r="382" spans="1:11" s="1" customFormat="1" ht="22.5" customHeight="1">
      <c r="A382" s="24" t="s">
        <v>72</v>
      </c>
      <c r="B382" s="24"/>
      <c r="C382" s="6" t="s">
        <v>58</v>
      </c>
      <c r="D382" s="25">
        <v>37000</v>
      </c>
      <c r="E382" s="25"/>
      <c r="F382" s="7" t="s">
        <v>26</v>
      </c>
      <c r="G382" s="25">
        <v>4087.51</v>
      </c>
      <c r="H382" s="25"/>
      <c r="I382" s="7">
        <v>32912.49</v>
      </c>
      <c r="J382" s="7" t="s">
        <v>26</v>
      </c>
      <c r="K382" s="7">
        <v>32912.49</v>
      </c>
    </row>
    <row r="383" spans="1:11" s="1" customFormat="1" ht="22.5" customHeight="1">
      <c r="A383" s="24" t="s">
        <v>73</v>
      </c>
      <c r="B383" s="24"/>
      <c r="C383" s="6" t="s">
        <v>58</v>
      </c>
      <c r="D383" s="25">
        <v>37000</v>
      </c>
      <c r="E383" s="25"/>
      <c r="F383" s="7" t="s">
        <v>26</v>
      </c>
      <c r="G383" s="25">
        <v>3274.36</v>
      </c>
      <c r="H383" s="25"/>
      <c r="I383" s="7">
        <v>33725.64</v>
      </c>
      <c r="J383" s="7" t="s">
        <v>26</v>
      </c>
      <c r="K383" s="7">
        <v>33725.64</v>
      </c>
    </row>
    <row r="384" spans="1:11" s="1" customFormat="1" ht="12.75" customHeight="1">
      <c r="A384" s="24" t="s">
        <v>74</v>
      </c>
      <c r="B384" s="24"/>
      <c r="C384" s="6" t="s">
        <v>58</v>
      </c>
      <c r="D384" s="25">
        <v>37000</v>
      </c>
      <c r="E384" s="25"/>
      <c r="F384" s="7" t="s">
        <v>26</v>
      </c>
      <c r="G384" s="25">
        <v>11629.44</v>
      </c>
      <c r="H384" s="25"/>
      <c r="I384" s="7">
        <v>25370.56</v>
      </c>
      <c r="J384" s="7" t="s">
        <v>26</v>
      </c>
      <c r="K384" s="7">
        <v>25370.56</v>
      </c>
    </row>
    <row r="385" spans="1:11" s="1" customFormat="1" ht="12.75" customHeight="1">
      <c r="A385" s="24" t="s">
        <v>75</v>
      </c>
      <c r="B385" s="24"/>
      <c r="C385" s="6" t="s">
        <v>58</v>
      </c>
      <c r="D385" s="25">
        <v>37000</v>
      </c>
      <c r="E385" s="25"/>
      <c r="F385" s="7" t="s">
        <v>26</v>
      </c>
      <c r="G385" s="25">
        <v>9175.76</v>
      </c>
      <c r="H385" s="25"/>
      <c r="I385" s="7">
        <v>27824.24</v>
      </c>
      <c r="J385" s="7" t="s">
        <v>26</v>
      </c>
      <c r="K385" s="7">
        <v>27824.24</v>
      </c>
    </row>
    <row r="386" spans="1:11" s="1" customFormat="1" ht="12.75" customHeight="1">
      <c r="A386" s="24" t="s">
        <v>76</v>
      </c>
      <c r="B386" s="24"/>
      <c r="C386" s="6" t="s">
        <v>58</v>
      </c>
      <c r="D386" s="25">
        <v>37000</v>
      </c>
      <c r="E386" s="25"/>
      <c r="F386" s="7" t="s">
        <v>26</v>
      </c>
      <c r="G386" s="25">
        <v>3649.03</v>
      </c>
      <c r="H386" s="25"/>
      <c r="I386" s="7">
        <v>33350.97</v>
      </c>
      <c r="J386" s="7" t="s">
        <v>26</v>
      </c>
      <c r="K386" s="7">
        <v>33350.97</v>
      </c>
    </row>
    <row r="387" spans="1:11" s="1" customFormat="1" ht="22.5" customHeight="1">
      <c r="A387" s="24" t="s">
        <v>77</v>
      </c>
      <c r="B387" s="24"/>
      <c r="C387" s="6" t="s">
        <v>58</v>
      </c>
      <c r="D387" s="25">
        <v>37000</v>
      </c>
      <c r="E387" s="25"/>
      <c r="F387" s="7" t="s">
        <v>26</v>
      </c>
      <c r="G387" s="25">
        <v>13611.17</v>
      </c>
      <c r="H387" s="25"/>
      <c r="I387" s="7">
        <v>23388.83</v>
      </c>
      <c r="J387" s="7" t="s">
        <v>26</v>
      </c>
      <c r="K387" s="7">
        <v>23388.83</v>
      </c>
    </row>
    <row r="388" spans="1:11" s="1" customFormat="1" ht="12.75" customHeight="1">
      <c r="A388" s="24" t="s">
        <v>78</v>
      </c>
      <c r="B388" s="24"/>
      <c r="C388" s="6" t="s">
        <v>58</v>
      </c>
      <c r="D388" s="25">
        <v>37000</v>
      </c>
      <c r="E388" s="25"/>
      <c r="F388" s="7">
        <v>254.84</v>
      </c>
      <c r="G388" s="25">
        <v>8912.95</v>
      </c>
      <c r="H388" s="25"/>
      <c r="I388" s="7">
        <v>27832.21</v>
      </c>
      <c r="J388" s="7" t="s">
        <v>26</v>
      </c>
      <c r="K388" s="7">
        <v>27832.21</v>
      </c>
    </row>
    <row r="389" spans="1:11" s="1" customFormat="1" ht="22.5" customHeight="1">
      <c r="A389" s="24" t="s">
        <v>79</v>
      </c>
      <c r="B389" s="24"/>
      <c r="C389" s="6" t="s">
        <v>58</v>
      </c>
      <c r="D389" s="25">
        <v>37000</v>
      </c>
      <c r="E389" s="25"/>
      <c r="F389" s="7" t="s">
        <v>26</v>
      </c>
      <c r="G389" s="25">
        <v>7273.500000000001</v>
      </c>
      <c r="H389" s="25"/>
      <c r="I389" s="7">
        <v>29726.5</v>
      </c>
      <c r="J389" s="7" t="s">
        <v>26</v>
      </c>
      <c r="K389" s="7">
        <v>29726.5</v>
      </c>
    </row>
    <row r="390" spans="1:11" s="1" customFormat="1" ht="22.5" customHeight="1">
      <c r="A390" s="24" t="s">
        <v>80</v>
      </c>
      <c r="B390" s="24"/>
      <c r="C390" s="6" t="s">
        <v>58</v>
      </c>
      <c r="D390" s="25">
        <v>37000</v>
      </c>
      <c r="E390" s="25"/>
      <c r="F390" s="7">
        <v>0</v>
      </c>
      <c r="G390" s="25">
        <v>3596.57</v>
      </c>
      <c r="H390" s="25"/>
      <c r="I390" s="7">
        <v>33403.43</v>
      </c>
      <c r="J390" s="7" t="s">
        <v>26</v>
      </c>
      <c r="K390" s="7">
        <v>33403.43</v>
      </c>
    </row>
    <row r="391" spans="1:11" s="1" customFormat="1" ht="12.75" customHeight="1">
      <c r="A391" s="24" t="s">
        <v>81</v>
      </c>
      <c r="B391" s="24"/>
      <c r="C391" s="6" t="s">
        <v>58</v>
      </c>
      <c r="D391" s="25">
        <v>37000</v>
      </c>
      <c r="E391" s="25"/>
      <c r="F391" s="7" t="s">
        <v>26</v>
      </c>
      <c r="G391" s="25">
        <v>4126.43</v>
      </c>
      <c r="H391" s="25"/>
      <c r="I391" s="7">
        <v>32873.57</v>
      </c>
      <c r="J391" s="7" t="s">
        <v>26</v>
      </c>
      <c r="K391" s="7">
        <v>32873.57</v>
      </c>
    </row>
    <row r="392" spans="1:11" s="1" customFormat="1" ht="12.75" customHeight="1">
      <c r="A392" s="24" t="s">
        <v>82</v>
      </c>
      <c r="B392" s="24"/>
      <c r="C392" s="6" t="s">
        <v>58</v>
      </c>
      <c r="D392" s="25">
        <v>37000</v>
      </c>
      <c r="E392" s="25"/>
      <c r="F392" s="7" t="s">
        <v>26</v>
      </c>
      <c r="G392" s="25">
        <v>5386.45</v>
      </c>
      <c r="H392" s="25"/>
      <c r="I392" s="7">
        <v>31613.55</v>
      </c>
      <c r="J392" s="7" t="s">
        <v>26</v>
      </c>
      <c r="K392" s="7">
        <v>31613.55</v>
      </c>
    </row>
    <row r="393" spans="1:11" s="1" customFormat="1" ht="12.75" customHeight="1">
      <c r="A393" s="24" t="s">
        <v>83</v>
      </c>
      <c r="B393" s="24"/>
      <c r="C393" s="6" t="s">
        <v>58</v>
      </c>
      <c r="D393" s="25">
        <v>37000</v>
      </c>
      <c r="E393" s="25"/>
      <c r="F393" s="7" t="s">
        <v>26</v>
      </c>
      <c r="G393" s="25">
        <v>4995.83</v>
      </c>
      <c r="H393" s="25"/>
      <c r="I393" s="7">
        <v>32004.17</v>
      </c>
      <c r="J393" s="7" t="s">
        <v>26</v>
      </c>
      <c r="K393" s="7">
        <v>32004.17</v>
      </c>
    </row>
    <row r="394" spans="1:11" s="1" customFormat="1" ht="22.5" customHeight="1">
      <c r="A394" s="24" t="s">
        <v>84</v>
      </c>
      <c r="B394" s="24"/>
      <c r="C394" s="6" t="s">
        <v>58</v>
      </c>
      <c r="D394" s="25">
        <v>37000</v>
      </c>
      <c r="E394" s="25"/>
      <c r="F394" s="7" t="s">
        <v>26</v>
      </c>
      <c r="G394" s="25">
        <v>7684.85</v>
      </c>
      <c r="H394" s="25"/>
      <c r="I394" s="7">
        <v>29315.15</v>
      </c>
      <c r="J394" s="7" t="s">
        <v>26</v>
      </c>
      <c r="K394" s="7">
        <v>29315.15</v>
      </c>
    </row>
    <row r="395" spans="1:11" s="1" customFormat="1" ht="12.75" customHeight="1">
      <c r="A395" s="24" t="s">
        <v>85</v>
      </c>
      <c r="B395" s="24"/>
      <c r="C395" s="6" t="s">
        <v>58</v>
      </c>
      <c r="D395" s="25">
        <v>37000</v>
      </c>
      <c r="E395" s="25"/>
      <c r="F395" s="7">
        <v>0</v>
      </c>
      <c r="G395" s="25">
        <v>7817.08</v>
      </c>
      <c r="H395" s="25"/>
      <c r="I395" s="7">
        <v>29182.92</v>
      </c>
      <c r="J395" s="7" t="s">
        <v>26</v>
      </c>
      <c r="K395" s="7">
        <v>29182.92</v>
      </c>
    </row>
    <row r="396" spans="1:11" s="1" customFormat="1" ht="22.5" customHeight="1">
      <c r="A396" s="24" t="s">
        <v>86</v>
      </c>
      <c r="B396" s="24"/>
      <c r="C396" s="6" t="s">
        <v>58</v>
      </c>
      <c r="D396" s="25">
        <v>37000</v>
      </c>
      <c r="E396" s="25"/>
      <c r="F396" s="7" t="s">
        <v>26</v>
      </c>
      <c r="G396" s="25">
        <v>7732.14</v>
      </c>
      <c r="H396" s="25"/>
      <c r="I396" s="7">
        <v>29267.86</v>
      </c>
      <c r="J396" s="7" t="s">
        <v>26</v>
      </c>
      <c r="K396" s="7">
        <v>29267.86</v>
      </c>
    </row>
    <row r="397" spans="1:11" s="1" customFormat="1" ht="12.75" customHeight="1">
      <c r="A397" s="24" t="s">
        <v>87</v>
      </c>
      <c r="B397" s="24"/>
      <c r="C397" s="6" t="s">
        <v>58</v>
      </c>
      <c r="D397" s="25">
        <v>37000</v>
      </c>
      <c r="E397" s="25"/>
      <c r="F397" s="7" t="s">
        <v>26</v>
      </c>
      <c r="G397" s="25">
        <v>9008.35</v>
      </c>
      <c r="H397" s="25"/>
      <c r="I397" s="7">
        <v>27991.65</v>
      </c>
      <c r="J397" s="7" t="s">
        <v>26</v>
      </c>
      <c r="K397" s="7">
        <v>27991.65</v>
      </c>
    </row>
    <row r="398" spans="1:11" s="1" customFormat="1" ht="12.75" customHeight="1">
      <c r="A398" s="24" t="s">
        <v>88</v>
      </c>
      <c r="B398" s="24"/>
      <c r="C398" s="6" t="s">
        <v>58</v>
      </c>
      <c r="D398" s="25">
        <v>37000</v>
      </c>
      <c r="E398" s="25"/>
      <c r="F398" s="7" t="s">
        <v>26</v>
      </c>
      <c r="G398" s="25">
        <v>12260.12</v>
      </c>
      <c r="H398" s="25"/>
      <c r="I398" s="7">
        <v>24739.879999999997</v>
      </c>
      <c r="J398" s="7" t="s">
        <v>26</v>
      </c>
      <c r="K398" s="7">
        <v>24739.879999999997</v>
      </c>
    </row>
    <row r="399" spans="1:11" s="1" customFormat="1" ht="12.75" customHeight="1">
      <c r="A399" s="24" t="s">
        <v>89</v>
      </c>
      <c r="B399" s="24"/>
      <c r="C399" s="6" t="s">
        <v>58</v>
      </c>
      <c r="D399" s="25">
        <v>37000</v>
      </c>
      <c r="E399" s="25"/>
      <c r="F399" s="7" t="s">
        <v>26</v>
      </c>
      <c r="G399" s="25">
        <v>5373.33</v>
      </c>
      <c r="H399" s="25"/>
      <c r="I399" s="7">
        <v>31626.67</v>
      </c>
      <c r="J399" s="7" t="s">
        <v>26</v>
      </c>
      <c r="K399" s="7">
        <v>31626.67</v>
      </c>
    </row>
    <row r="400" spans="1:11" s="1" customFormat="1" ht="12.75" customHeight="1">
      <c r="A400" s="24" t="s">
        <v>90</v>
      </c>
      <c r="B400" s="24"/>
      <c r="C400" s="6" t="s">
        <v>58</v>
      </c>
      <c r="D400" s="25">
        <v>37000</v>
      </c>
      <c r="E400" s="25"/>
      <c r="F400" s="7" t="s">
        <v>26</v>
      </c>
      <c r="G400" s="25">
        <v>5406.38</v>
      </c>
      <c r="H400" s="25"/>
      <c r="I400" s="7">
        <v>31593.62</v>
      </c>
      <c r="J400" s="7" t="s">
        <v>26</v>
      </c>
      <c r="K400" s="7">
        <v>31593.62</v>
      </c>
    </row>
    <row r="401" spans="1:11" s="1" customFormat="1" ht="12.75" customHeight="1">
      <c r="A401" s="24" t="s">
        <v>91</v>
      </c>
      <c r="B401" s="24"/>
      <c r="C401" s="6" t="s">
        <v>58</v>
      </c>
      <c r="D401" s="25">
        <v>37000</v>
      </c>
      <c r="E401" s="25"/>
      <c r="F401" s="7" t="s">
        <v>26</v>
      </c>
      <c r="G401" s="25">
        <v>1343.06</v>
      </c>
      <c r="H401" s="25"/>
      <c r="I401" s="7">
        <v>35656.94</v>
      </c>
      <c r="J401" s="7" t="s">
        <v>26</v>
      </c>
      <c r="K401" s="7">
        <v>35656.94</v>
      </c>
    </row>
    <row r="402" spans="1:11" s="1" customFormat="1" ht="12.75" customHeight="1">
      <c r="A402" s="24" t="s">
        <v>92</v>
      </c>
      <c r="B402" s="24"/>
      <c r="C402" s="6" t="s">
        <v>58</v>
      </c>
      <c r="D402" s="25">
        <v>37000</v>
      </c>
      <c r="E402" s="25"/>
      <c r="F402" s="7" t="s">
        <v>26</v>
      </c>
      <c r="G402" s="25">
        <v>10905.22</v>
      </c>
      <c r="H402" s="25"/>
      <c r="I402" s="7">
        <v>26094.78</v>
      </c>
      <c r="J402" s="7" t="s">
        <v>26</v>
      </c>
      <c r="K402" s="7">
        <v>26094.78</v>
      </c>
    </row>
    <row r="403" spans="1:11" s="1" customFormat="1" ht="22.5" customHeight="1">
      <c r="A403" s="24" t="s">
        <v>93</v>
      </c>
      <c r="B403" s="24"/>
      <c r="C403" s="6" t="s">
        <v>58</v>
      </c>
      <c r="D403" s="25">
        <v>37000</v>
      </c>
      <c r="E403" s="25"/>
      <c r="F403" s="7" t="s">
        <v>26</v>
      </c>
      <c r="G403" s="25">
        <v>8631.7</v>
      </c>
      <c r="H403" s="25"/>
      <c r="I403" s="7">
        <v>28368.3</v>
      </c>
      <c r="J403" s="7" t="s">
        <v>26</v>
      </c>
      <c r="K403" s="7">
        <v>28368.3</v>
      </c>
    </row>
    <row r="404" spans="1:11" s="1" customFormat="1" ht="12.75" customHeight="1">
      <c r="A404" s="24" t="s">
        <v>94</v>
      </c>
      <c r="B404" s="24"/>
      <c r="C404" s="6" t="s">
        <v>58</v>
      </c>
      <c r="D404" s="25">
        <v>37000</v>
      </c>
      <c r="E404" s="25"/>
      <c r="F404" s="7" t="s">
        <v>26</v>
      </c>
      <c r="G404" s="25">
        <v>2949.98</v>
      </c>
      <c r="H404" s="25"/>
      <c r="I404" s="7">
        <v>34050.02</v>
      </c>
      <c r="J404" s="7" t="s">
        <v>26</v>
      </c>
      <c r="K404" s="7">
        <v>34050.02</v>
      </c>
    </row>
    <row r="405" spans="1:11" s="1" customFormat="1" ht="22.5" customHeight="1">
      <c r="A405" s="24" t="s">
        <v>95</v>
      </c>
      <c r="B405" s="24"/>
      <c r="C405" s="6" t="s">
        <v>58</v>
      </c>
      <c r="D405" s="25">
        <v>37000</v>
      </c>
      <c r="E405" s="25"/>
      <c r="F405" s="7" t="s">
        <v>26</v>
      </c>
      <c r="G405" s="25">
        <v>1641.35</v>
      </c>
      <c r="H405" s="25"/>
      <c r="I405" s="7">
        <v>35358.65</v>
      </c>
      <c r="J405" s="7" t="s">
        <v>26</v>
      </c>
      <c r="K405" s="7">
        <v>35358.65</v>
      </c>
    </row>
    <row r="406" spans="1:11" s="1" customFormat="1" ht="12.75" customHeight="1">
      <c r="A406" s="24" t="s">
        <v>96</v>
      </c>
      <c r="B406" s="24"/>
      <c r="C406" s="6" t="s">
        <v>58</v>
      </c>
      <c r="D406" s="25">
        <v>37000</v>
      </c>
      <c r="E406" s="25"/>
      <c r="F406" s="7" t="s">
        <v>26</v>
      </c>
      <c r="G406" s="25">
        <v>14217.68</v>
      </c>
      <c r="H406" s="25"/>
      <c r="I406" s="7">
        <v>22782.32</v>
      </c>
      <c r="J406" s="7" t="s">
        <v>26</v>
      </c>
      <c r="K406" s="7">
        <v>22782.32</v>
      </c>
    </row>
    <row r="407" spans="1:11" s="1" customFormat="1" ht="22.5" customHeight="1">
      <c r="A407" s="24" t="s">
        <v>97</v>
      </c>
      <c r="B407" s="24"/>
      <c r="C407" s="6" t="s">
        <v>58</v>
      </c>
      <c r="D407" s="25">
        <v>37000</v>
      </c>
      <c r="E407" s="25"/>
      <c r="F407" s="7" t="s">
        <v>26</v>
      </c>
      <c r="G407" s="25">
        <v>5075.04</v>
      </c>
      <c r="H407" s="25"/>
      <c r="I407" s="7">
        <v>31924.96</v>
      </c>
      <c r="J407" s="7" t="s">
        <v>26</v>
      </c>
      <c r="K407" s="7">
        <v>31924.96</v>
      </c>
    </row>
    <row r="408" spans="1:11" s="1" customFormat="1" ht="22.5" customHeight="1">
      <c r="A408" s="24" t="s">
        <v>98</v>
      </c>
      <c r="B408" s="24"/>
      <c r="C408" s="6" t="s">
        <v>58</v>
      </c>
      <c r="D408" s="25">
        <v>37000</v>
      </c>
      <c r="E408" s="25"/>
      <c r="F408" s="7" t="s">
        <v>26</v>
      </c>
      <c r="G408" s="25">
        <v>410.22</v>
      </c>
      <c r="H408" s="25"/>
      <c r="I408" s="7">
        <v>36589.78</v>
      </c>
      <c r="J408" s="7" t="s">
        <v>26</v>
      </c>
      <c r="K408" s="7">
        <v>36589.78</v>
      </c>
    </row>
    <row r="409" spans="1:11" s="1" customFormat="1" ht="12.75" customHeight="1">
      <c r="A409" s="24" t="s">
        <v>99</v>
      </c>
      <c r="B409" s="24"/>
      <c r="C409" s="6" t="s">
        <v>58</v>
      </c>
      <c r="D409" s="25">
        <v>37000</v>
      </c>
      <c r="E409" s="25"/>
      <c r="F409" s="7" t="s">
        <v>26</v>
      </c>
      <c r="G409" s="25">
        <v>7863.89</v>
      </c>
      <c r="H409" s="25"/>
      <c r="I409" s="7">
        <v>29136.11</v>
      </c>
      <c r="J409" s="7" t="s">
        <v>26</v>
      </c>
      <c r="K409" s="7">
        <v>29136.11</v>
      </c>
    </row>
    <row r="410" spans="1:11" s="1" customFormat="1" ht="22.5" customHeight="1">
      <c r="A410" s="24" t="s">
        <v>100</v>
      </c>
      <c r="B410" s="24"/>
      <c r="C410" s="6" t="s">
        <v>58</v>
      </c>
      <c r="D410" s="25">
        <v>37000</v>
      </c>
      <c r="E410" s="25"/>
      <c r="F410" s="7" t="s">
        <v>26</v>
      </c>
      <c r="G410" s="25">
        <v>4668.03</v>
      </c>
      <c r="H410" s="25"/>
      <c r="I410" s="7">
        <v>32331.97</v>
      </c>
      <c r="J410" s="7" t="s">
        <v>26</v>
      </c>
      <c r="K410" s="7">
        <v>32331.97</v>
      </c>
    </row>
    <row r="411" spans="1:11" s="1" customFormat="1" ht="12.75" customHeight="1">
      <c r="A411" s="24" t="s">
        <v>101</v>
      </c>
      <c r="B411" s="24"/>
      <c r="C411" s="6" t="s">
        <v>58</v>
      </c>
      <c r="D411" s="25">
        <v>37000</v>
      </c>
      <c r="E411" s="25"/>
      <c r="F411" s="7" t="s">
        <v>26</v>
      </c>
      <c r="G411" s="25">
        <v>3356.73</v>
      </c>
      <c r="H411" s="25"/>
      <c r="I411" s="7">
        <v>33643.27</v>
      </c>
      <c r="J411" s="7" t="s">
        <v>26</v>
      </c>
      <c r="K411" s="7">
        <v>33643.27</v>
      </c>
    </row>
    <row r="412" spans="1:11" s="1" customFormat="1" ht="12.75" customHeight="1">
      <c r="A412" s="24" t="s">
        <v>102</v>
      </c>
      <c r="B412" s="24"/>
      <c r="C412" s="6" t="s">
        <v>58</v>
      </c>
      <c r="D412" s="25">
        <v>37000</v>
      </c>
      <c r="E412" s="25"/>
      <c r="F412" s="7">
        <v>0</v>
      </c>
      <c r="G412" s="25">
        <v>6667.39</v>
      </c>
      <c r="H412" s="25"/>
      <c r="I412" s="7">
        <v>30332.61</v>
      </c>
      <c r="J412" s="7" t="s">
        <v>26</v>
      </c>
      <c r="K412" s="7">
        <v>30332.61</v>
      </c>
    </row>
    <row r="413" spans="1:11" s="1" customFormat="1" ht="12.75" customHeight="1">
      <c r="A413" s="24" t="s">
        <v>103</v>
      </c>
      <c r="B413" s="24"/>
      <c r="C413" s="6" t="s">
        <v>58</v>
      </c>
      <c r="D413" s="25">
        <v>37000</v>
      </c>
      <c r="E413" s="25"/>
      <c r="F413" s="7" t="s">
        <v>26</v>
      </c>
      <c r="G413" s="25">
        <v>1901.46</v>
      </c>
      <c r="H413" s="25"/>
      <c r="I413" s="7">
        <v>35098.54</v>
      </c>
      <c r="J413" s="7" t="s">
        <v>26</v>
      </c>
      <c r="K413" s="7">
        <v>35098.54</v>
      </c>
    </row>
    <row r="414" spans="1:11" s="1" customFormat="1" ht="12.75" customHeight="1">
      <c r="A414" s="24" t="s">
        <v>104</v>
      </c>
      <c r="B414" s="24"/>
      <c r="C414" s="6" t="s">
        <v>58</v>
      </c>
      <c r="D414" s="25">
        <v>37000</v>
      </c>
      <c r="E414" s="25"/>
      <c r="F414" s="7" t="s">
        <v>26</v>
      </c>
      <c r="G414" s="25">
        <v>136</v>
      </c>
      <c r="H414" s="25"/>
      <c r="I414" s="7">
        <v>36864</v>
      </c>
      <c r="J414" s="7" t="s">
        <v>26</v>
      </c>
      <c r="K414" s="7">
        <v>36864</v>
      </c>
    </row>
    <row r="415" spans="1:11" s="1" customFormat="1" ht="22.5" customHeight="1">
      <c r="A415" s="24" t="s">
        <v>105</v>
      </c>
      <c r="B415" s="24"/>
      <c r="C415" s="6" t="s">
        <v>58</v>
      </c>
      <c r="D415" s="25">
        <v>37000</v>
      </c>
      <c r="E415" s="25"/>
      <c r="F415" s="7" t="s">
        <v>26</v>
      </c>
      <c r="G415" s="25">
        <v>14954.650000000001</v>
      </c>
      <c r="H415" s="25"/>
      <c r="I415" s="7">
        <v>22045.35</v>
      </c>
      <c r="J415" s="7" t="s">
        <v>26</v>
      </c>
      <c r="K415" s="7">
        <v>22045.35</v>
      </c>
    </row>
    <row r="416" spans="1:11" s="1" customFormat="1" ht="12.75" customHeight="1">
      <c r="A416" s="24" t="s">
        <v>106</v>
      </c>
      <c r="B416" s="24"/>
      <c r="C416" s="6" t="s">
        <v>58</v>
      </c>
      <c r="D416" s="25">
        <v>37000</v>
      </c>
      <c r="E416" s="25"/>
      <c r="F416" s="7" t="s">
        <v>26</v>
      </c>
      <c r="G416" s="25">
        <v>9307.03</v>
      </c>
      <c r="H416" s="25"/>
      <c r="I416" s="7">
        <v>27692.97</v>
      </c>
      <c r="J416" s="7" t="s">
        <v>26</v>
      </c>
      <c r="K416" s="7">
        <v>27692.97</v>
      </c>
    </row>
    <row r="417" spans="1:11" s="1" customFormat="1" ht="12.75" customHeight="1">
      <c r="A417" s="24" t="s">
        <v>107</v>
      </c>
      <c r="B417" s="24"/>
      <c r="C417" s="6" t="s">
        <v>58</v>
      </c>
      <c r="D417" s="25">
        <v>37000</v>
      </c>
      <c r="E417" s="25"/>
      <c r="F417" s="7" t="s">
        <v>26</v>
      </c>
      <c r="G417" s="25">
        <v>4537.000000000001</v>
      </c>
      <c r="H417" s="25"/>
      <c r="I417" s="7">
        <v>32463</v>
      </c>
      <c r="J417" s="7" t="s">
        <v>26</v>
      </c>
      <c r="K417" s="7">
        <v>32463</v>
      </c>
    </row>
    <row r="418" spans="1:11" s="1" customFormat="1" ht="22.5" customHeight="1">
      <c r="A418" s="24" t="s">
        <v>108</v>
      </c>
      <c r="B418" s="24"/>
      <c r="C418" s="6" t="s">
        <v>58</v>
      </c>
      <c r="D418" s="25">
        <v>37000</v>
      </c>
      <c r="E418" s="25"/>
      <c r="F418" s="7" t="s">
        <v>26</v>
      </c>
      <c r="G418" s="25">
        <v>1720.0700000000002</v>
      </c>
      <c r="H418" s="25"/>
      <c r="I418" s="7">
        <v>35279.93</v>
      </c>
      <c r="J418" s="7" t="s">
        <v>26</v>
      </c>
      <c r="K418" s="7">
        <v>35279.93</v>
      </c>
    </row>
    <row r="419" spans="1:11" s="1" customFormat="1" ht="12.75" customHeight="1">
      <c r="A419" s="24" t="s">
        <v>109</v>
      </c>
      <c r="B419" s="24"/>
      <c r="C419" s="6" t="s">
        <v>58</v>
      </c>
      <c r="D419" s="25">
        <v>37000</v>
      </c>
      <c r="E419" s="25"/>
      <c r="F419" s="7" t="s">
        <v>26</v>
      </c>
      <c r="G419" s="25">
        <v>2752.38</v>
      </c>
      <c r="H419" s="25"/>
      <c r="I419" s="7">
        <v>34247.62</v>
      </c>
      <c r="J419" s="7" t="s">
        <v>26</v>
      </c>
      <c r="K419" s="7">
        <v>34247.62</v>
      </c>
    </row>
    <row r="420" spans="1:11" s="1" customFormat="1" ht="12.75" customHeight="1">
      <c r="A420" s="24" t="s">
        <v>110</v>
      </c>
      <c r="B420" s="24"/>
      <c r="C420" s="6" t="s">
        <v>58</v>
      </c>
      <c r="D420" s="25">
        <v>37000</v>
      </c>
      <c r="E420" s="25"/>
      <c r="F420" s="7" t="s">
        <v>26</v>
      </c>
      <c r="G420" s="25">
        <v>3611.49</v>
      </c>
      <c r="H420" s="25"/>
      <c r="I420" s="7">
        <v>33388.51</v>
      </c>
      <c r="J420" s="7" t="s">
        <v>26</v>
      </c>
      <c r="K420" s="7">
        <v>33388.51</v>
      </c>
    </row>
    <row r="421" spans="1:11" s="1" customFormat="1" ht="22.5" customHeight="1">
      <c r="A421" s="24" t="s">
        <v>111</v>
      </c>
      <c r="B421" s="24"/>
      <c r="C421" s="6" t="s">
        <v>58</v>
      </c>
      <c r="D421" s="25">
        <v>37000</v>
      </c>
      <c r="E421" s="25"/>
      <c r="F421" s="7" t="s">
        <v>26</v>
      </c>
      <c r="G421" s="25">
        <v>5339.14</v>
      </c>
      <c r="H421" s="25"/>
      <c r="I421" s="7">
        <v>31660.86</v>
      </c>
      <c r="J421" s="7" t="s">
        <v>26</v>
      </c>
      <c r="K421" s="7">
        <v>31660.86</v>
      </c>
    </row>
    <row r="422" spans="1:11" s="1" customFormat="1" ht="12.75" customHeight="1">
      <c r="A422" s="24" t="s">
        <v>112</v>
      </c>
      <c r="B422" s="24"/>
      <c r="C422" s="6" t="s">
        <v>58</v>
      </c>
      <c r="D422" s="25">
        <v>37000</v>
      </c>
      <c r="E422" s="25"/>
      <c r="F422" s="7" t="s">
        <v>26</v>
      </c>
      <c r="G422" s="25">
        <v>5839.040000000001</v>
      </c>
      <c r="H422" s="25"/>
      <c r="I422" s="7">
        <v>31160.96</v>
      </c>
      <c r="J422" s="7" t="s">
        <v>26</v>
      </c>
      <c r="K422" s="7">
        <v>31160.96</v>
      </c>
    </row>
    <row r="423" spans="1:11" s="1" customFormat="1" ht="12.75" customHeight="1">
      <c r="A423" s="24" t="s">
        <v>113</v>
      </c>
      <c r="B423" s="24"/>
      <c r="C423" s="6" t="s">
        <v>58</v>
      </c>
      <c r="D423" s="25">
        <v>37000</v>
      </c>
      <c r="E423" s="25"/>
      <c r="F423" s="7" t="s">
        <v>26</v>
      </c>
      <c r="G423" s="25">
        <v>6519.469999999999</v>
      </c>
      <c r="H423" s="25"/>
      <c r="I423" s="7">
        <v>30480.53</v>
      </c>
      <c r="J423" s="7" t="s">
        <v>26</v>
      </c>
      <c r="K423" s="7">
        <v>30480.53</v>
      </c>
    </row>
    <row r="424" spans="1:11" s="1" customFormat="1" ht="12.75" customHeight="1">
      <c r="A424" s="24" t="s">
        <v>114</v>
      </c>
      <c r="B424" s="24"/>
      <c r="C424" s="6" t="s">
        <v>58</v>
      </c>
      <c r="D424" s="25">
        <v>37000</v>
      </c>
      <c r="E424" s="25"/>
      <c r="F424" s="7" t="s">
        <v>26</v>
      </c>
      <c r="G424" s="25">
        <v>7832.719999999999</v>
      </c>
      <c r="H424" s="25"/>
      <c r="I424" s="7">
        <v>29167.28</v>
      </c>
      <c r="J424" s="7" t="s">
        <v>26</v>
      </c>
      <c r="K424" s="7">
        <v>29167.28</v>
      </c>
    </row>
    <row r="425" spans="1:11" s="1" customFormat="1" ht="12.75" customHeight="1">
      <c r="A425" s="24" t="s">
        <v>115</v>
      </c>
      <c r="B425" s="24"/>
      <c r="C425" s="6" t="s">
        <v>58</v>
      </c>
      <c r="D425" s="25">
        <v>37000</v>
      </c>
      <c r="E425" s="25"/>
      <c r="F425" s="7" t="s">
        <v>26</v>
      </c>
      <c r="G425" s="25" t="s">
        <v>26</v>
      </c>
      <c r="H425" s="25"/>
      <c r="I425" s="7">
        <v>37000</v>
      </c>
      <c r="J425" s="7" t="s">
        <v>26</v>
      </c>
      <c r="K425" s="7">
        <v>37000</v>
      </c>
    </row>
    <row r="426" spans="1:11" s="1" customFormat="1" ht="12.75" customHeight="1">
      <c r="A426" s="24" t="s">
        <v>116</v>
      </c>
      <c r="B426" s="24"/>
      <c r="C426" s="6" t="s">
        <v>58</v>
      </c>
      <c r="D426" s="25">
        <v>37000</v>
      </c>
      <c r="E426" s="25"/>
      <c r="F426" s="7" t="s">
        <v>26</v>
      </c>
      <c r="G426" s="25">
        <v>3620.47</v>
      </c>
      <c r="H426" s="25"/>
      <c r="I426" s="7">
        <v>33379.53</v>
      </c>
      <c r="J426" s="7" t="s">
        <v>26</v>
      </c>
      <c r="K426" s="7">
        <v>33379.53</v>
      </c>
    </row>
    <row r="427" spans="1:11" s="1" customFormat="1" ht="12.75" customHeight="1">
      <c r="A427" s="24" t="s">
        <v>117</v>
      </c>
      <c r="B427" s="24"/>
      <c r="C427" s="6" t="s">
        <v>58</v>
      </c>
      <c r="D427" s="25">
        <v>37000</v>
      </c>
      <c r="E427" s="25"/>
      <c r="F427" s="7" t="s">
        <v>26</v>
      </c>
      <c r="G427" s="25">
        <v>5810.160000000001</v>
      </c>
      <c r="H427" s="25"/>
      <c r="I427" s="7">
        <v>31189.84</v>
      </c>
      <c r="J427" s="7" t="s">
        <v>26</v>
      </c>
      <c r="K427" s="7">
        <v>31189.84</v>
      </c>
    </row>
    <row r="428" spans="1:11" s="1" customFormat="1" ht="12.75" customHeight="1">
      <c r="A428" s="24" t="s">
        <v>118</v>
      </c>
      <c r="B428" s="24"/>
      <c r="C428" s="6" t="s">
        <v>58</v>
      </c>
      <c r="D428" s="25">
        <v>37000</v>
      </c>
      <c r="E428" s="25"/>
      <c r="F428" s="7" t="s">
        <v>26</v>
      </c>
      <c r="G428" s="25">
        <v>15482.63</v>
      </c>
      <c r="H428" s="25"/>
      <c r="I428" s="7">
        <v>21517.37</v>
      </c>
      <c r="J428" s="7" t="s">
        <v>26</v>
      </c>
      <c r="K428" s="7">
        <v>21517.37</v>
      </c>
    </row>
    <row r="429" spans="1:11" s="1" customFormat="1" ht="12.75" customHeight="1">
      <c r="A429" s="24" t="s">
        <v>119</v>
      </c>
      <c r="B429" s="24"/>
      <c r="C429" s="6" t="s">
        <v>58</v>
      </c>
      <c r="D429" s="25">
        <v>37000</v>
      </c>
      <c r="E429" s="25"/>
      <c r="F429" s="7" t="s">
        <v>26</v>
      </c>
      <c r="G429" s="25">
        <v>663.63</v>
      </c>
      <c r="H429" s="25"/>
      <c r="I429" s="7">
        <v>36336.37</v>
      </c>
      <c r="J429" s="7" t="s">
        <v>26</v>
      </c>
      <c r="K429" s="7">
        <v>36336.37</v>
      </c>
    </row>
    <row r="430" spans="1:11" s="1" customFormat="1" ht="12.75" customHeight="1">
      <c r="A430" s="24" t="s">
        <v>134</v>
      </c>
      <c r="B430" s="24"/>
      <c r="C430" s="6" t="s">
        <v>58</v>
      </c>
      <c r="D430" s="25">
        <v>37000</v>
      </c>
      <c r="E430" s="25"/>
      <c r="F430" s="7" t="s">
        <v>26</v>
      </c>
      <c r="G430" s="25">
        <v>18420.32</v>
      </c>
      <c r="H430" s="25"/>
      <c r="I430" s="7">
        <v>18579.68</v>
      </c>
      <c r="J430" s="7" t="s">
        <v>26</v>
      </c>
      <c r="K430" s="7">
        <v>18579.68</v>
      </c>
    </row>
    <row r="431" spans="1:11" s="1" customFormat="1" ht="12.75" customHeight="1">
      <c r="A431" s="24" t="s">
        <v>135</v>
      </c>
      <c r="B431" s="24"/>
      <c r="C431" s="6" t="s">
        <v>58</v>
      </c>
      <c r="D431" s="25">
        <v>37000</v>
      </c>
      <c r="E431" s="25"/>
      <c r="F431" s="7" t="s">
        <v>26</v>
      </c>
      <c r="G431" s="28">
        <v>15742.8</v>
      </c>
      <c r="H431" s="28"/>
      <c r="I431" s="7">
        <v>21257.2</v>
      </c>
      <c r="J431" s="7" t="s">
        <v>26</v>
      </c>
      <c r="K431" s="7">
        <v>21257.2</v>
      </c>
    </row>
    <row r="432" spans="1:11" s="1" customFormat="1" ht="12.75" customHeight="1">
      <c r="A432" s="24" t="s">
        <v>147</v>
      </c>
      <c r="B432" s="24"/>
      <c r="C432" s="6" t="s">
        <v>25</v>
      </c>
      <c r="D432" s="25">
        <v>4750.22</v>
      </c>
      <c r="E432" s="25"/>
      <c r="F432" s="7" t="s">
        <v>26</v>
      </c>
      <c r="G432" s="25">
        <v>4750.22</v>
      </c>
      <c r="H432" s="25"/>
      <c r="I432" s="7">
        <v>0</v>
      </c>
      <c r="J432" s="7" t="s">
        <v>26</v>
      </c>
      <c r="K432" s="7">
        <v>0</v>
      </c>
    </row>
    <row r="433" spans="1:11" s="1" customFormat="1" ht="12.75" customHeight="1">
      <c r="A433" s="24" t="s">
        <v>148</v>
      </c>
      <c r="B433" s="24"/>
      <c r="C433" s="6" t="s">
        <v>25</v>
      </c>
      <c r="D433" s="25">
        <v>7456.96</v>
      </c>
      <c r="E433" s="25"/>
      <c r="F433" s="7" t="s">
        <v>26</v>
      </c>
      <c r="G433" s="25">
        <v>7456.96</v>
      </c>
      <c r="H433" s="25"/>
      <c r="I433" s="7">
        <v>0</v>
      </c>
      <c r="J433" s="7" t="s">
        <v>26</v>
      </c>
      <c r="K433" s="7">
        <v>0</v>
      </c>
    </row>
    <row r="434" spans="1:11" s="1" customFormat="1" ht="12.75" customHeight="1">
      <c r="A434" s="24" t="s">
        <v>149</v>
      </c>
      <c r="B434" s="24"/>
      <c r="C434" s="6" t="s">
        <v>25</v>
      </c>
      <c r="D434" s="25">
        <v>2283716.82</v>
      </c>
      <c r="E434" s="25"/>
      <c r="F434" s="7" t="s">
        <v>26</v>
      </c>
      <c r="G434" s="25">
        <v>765308</v>
      </c>
      <c r="H434" s="25"/>
      <c r="I434" s="7">
        <v>1518408.8199999998</v>
      </c>
      <c r="J434" s="7" t="s">
        <v>26</v>
      </c>
      <c r="K434" s="7">
        <v>1518408.8199999998</v>
      </c>
    </row>
    <row r="435" spans="1:11" s="1" customFormat="1" ht="22.5" customHeight="1">
      <c r="A435" s="24" t="s">
        <v>150</v>
      </c>
      <c r="B435" s="24"/>
      <c r="C435" s="6" t="s">
        <v>25</v>
      </c>
      <c r="D435" s="25">
        <v>140000</v>
      </c>
      <c r="E435" s="25"/>
      <c r="F435" s="7" t="s">
        <v>26</v>
      </c>
      <c r="G435" s="25" t="s">
        <v>26</v>
      </c>
      <c r="H435" s="25"/>
      <c r="I435" s="7">
        <v>140000</v>
      </c>
      <c r="J435" s="7" t="s">
        <v>26</v>
      </c>
      <c r="K435" s="7">
        <v>140000</v>
      </c>
    </row>
    <row r="436" spans="1:11" s="1" customFormat="1" ht="12.75" customHeight="1">
      <c r="A436" s="24" t="s">
        <v>151</v>
      </c>
      <c r="B436" s="24"/>
      <c r="C436" s="6" t="s">
        <v>25</v>
      </c>
      <c r="D436" s="25">
        <v>26215</v>
      </c>
      <c r="E436" s="25"/>
      <c r="F436" s="7" t="s">
        <v>26</v>
      </c>
      <c r="G436" s="25" t="s">
        <v>26</v>
      </c>
      <c r="H436" s="25"/>
      <c r="I436" s="7">
        <v>26215</v>
      </c>
      <c r="J436" s="7" t="s">
        <v>26</v>
      </c>
      <c r="K436" s="7">
        <v>26215</v>
      </c>
    </row>
    <row r="437" spans="1:11" s="1" customFormat="1" ht="22.5" customHeight="1">
      <c r="A437" s="24" t="s">
        <v>152</v>
      </c>
      <c r="B437" s="24"/>
      <c r="C437" s="6" t="s">
        <v>25</v>
      </c>
      <c r="D437" s="25">
        <v>0</v>
      </c>
      <c r="E437" s="25"/>
      <c r="F437" s="7" t="s">
        <v>26</v>
      </c>
      <c r="G437" s="25" t="s">
        <v>26</v>
      </c>
      <c r="H437" s="25"/>
      <c r="I437" s="7">
        <v>0</v>
      </c>
      <c r="J437" s="7" t="s">
        <v>26</v>
      </c>
      <c r="K437" s="7">
        <v>0</v>
      </c>
    </row>
    <row r="438" s="1" customFormat="1" ht="7.5" customHeight="1"/>
    <row r="439" spans="1:11" s="1" customFormat="1" ht="12.75" customHeight="1">
      <c r="A439" s="26" t="s">
        <v>153</v>
      </c>
      <c r="B439" s="26"/>
      <c r="C439" s="26"/>
      <c r="D439" s="27">
        <v>5984133.08</v>
      </c>
      <c r="E439" s="27"/>
      <c r="F439" s="8">
        <v>2960.48</v>
      </c>
      <c r="G439" s="27">
        <v>1364687.1799999997</v>
      </c>
      <c r="H439" s="27"/>
      <c r="I439" s="8">
        <v>4616485.42</v>
      </c>
      <c r="J439" s="8" t="s">
        <v>26</v>
      </c>
      <c r="K439" s="8">
        <v>4616485.42</v>
      </c>
    </row>
    <row r="440" spans="1:11" s="1" customFormat="1" ht="24" customHeight="1">
      <c r="A440" s="21" t="s">
        <v>154</v>
      </c>
      <c r="B440" s="21"/>
      <c r="C440" s="21"/>
      <c r="D440" s="22">
        <v>18303022.029999994</v>
      </c>
      <c r="E440" s="22"/>
      <c r="F440" s="8">
        <v>560574.3499999997</v>
      </c>
      <c r="G440" s="22">
        <v>12604257.659999985</v>
      </c>
      <c r="H440" s="22"/>
      <c r="I440" s="8">
        <v>5138190.020000009</v>
      </c>
      <c r="J440" s="8" t="s">
        <v>26</v>
      </c>
      <c r="K440" s="8">
        <v>5138190.020000009</v>
      </c>
    </row>
    <row r="441" s="1" customFormat="1" ht="3.75" customHeight="1"/>
    <row r="442" spans="1:11" s="1" customFormat="1" ht="12.75" customHeight="1">
      <c r="A442" s="23" t="s">
        <v>155</v>
      </c>
      <c r="B442" s="23"/>
      <c r="C442" s="23"/>
      <c r="D442" s="22">
        <v>18303022.029999994</v>
      </c>
      <c r="E442" s="22"/>
      <c r="F442" s="8">
        <v>560574.3499999997</v>
      </c>
      <c r="G442" s="22">
        <v>12604257.659999985</v>
      </c>
      <c r="H442" s="22"/>
      <c r="I442" s="8">
        <v>5138190.020000009</v>
      </c>
      <c r="J442" s="8" t="s">
        <v>26</v>
      </c>
      <c r="K442" s="8">
        <v>5138190.020000009</v>
      </c>
    </row>
    <row r="443" s="1" customFormat="1" ht="3.75" customHeight="1"/>
    <row r="444" spans="1:11" s="1" customFormat="1" ht="15" customHeight="1">
      <c r="A444" s="19" t="s">
        <v>156</v>
      </c>
      <c r="B444" s="19"/>
      <c r="C444" s="19"/>
      <c r="D444" s="20">
        <v>18303022.029999994</v>
      </c>
      <c r="E444" s="20"/>
      <c r="F444" s="9">
        <v>560574.3499999997</v>
      </c>
      <c r="G444" s="20">
        <v>12604257.659999985</v>
      </c>
      <c r="H444" s="20"/>
      <c r="I444" s="9">
        <v>5138190.020000009</v>
      </c>
      <c r="J444" s="9" t="s">
        <v>26</v>
      </c>
      <c r="K444" s="9">
        <v>5138190.020000009</v>
      </c>
    </row>
  </sheetData>
  <sheetProtection/>
  <mergeCells count="1259">
    <mergeCell ref="E2:G2"/>
    <mergeCell ref="A4:K4"/>
    <mergeCell ref="B5:K5"/>
    <mergeCell ref="B6:K6"/>
    <mergeCell ref="B7:K7"/>
    <mergeCell ref="B8:K8"/>
    <mergeCell ref="B9:K9"/>
    <mergeCell ref="A11:K11"/>
    <mergeCell ref="B13:H13"/>
    <mergeCell ref="B15:H15"/>
    <mergeCell ref="A12:K12"/>
    <mergeCell ref="B17:H17"/>
    <mergeCell ref="A19:B19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3:B23"/>
    <mergeCell ref="D23:E23"/>
    <mergeCell ref="G23:H23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  <mergeCell ref="A27:B27"/>
    <mergeCell ref="D27:E27"/>
    <mergeCell ref="G27:H27"/>
    <mergeCell ref="A28:B28"/>
    <mergeCell ref="D28:E28"/>
    <mergeCell ref="G28:H28"/>
    <mergeCell ref="A29:B29"/>
    <mergeCell ref="D29:E29"/>
    <mergeCell ref="G29:H29"/>
    <mergeCell ref="A30:B30"/>
    <mergeCell ref="D30:E30"/>
    <mergeCell ref="G30:H30"/>
    <mergeCell ref="A31:B31"/>
    <mergeCell ref="D31:E31"/>
    <mergeCell ref="G31:H31"/>
    <mergeCell ref="A32:B32"/>
    <mergeCell ref="D32:E32"/>
    <mergeCell ref="G32:H32"/>
    <mergeCell ref="A33:B33"/>
    <mergeCell ref="D33:E33"/>
    <mergeCell ref="G33:H33"/>
    <mergeCell ref="A34:B34"/>
    <mergeCell ref="D34:E34"/>
    <mergeCell ref="G34:H34"/>
    <mergeCell ref="A35:B35"/>
    <mergeCell ref="D35:E35"/>
    <mergeCell ref="G35:H35"/>
    <mergeCell ref="A36:B36"/>
    <mergeCell ref="D36:E36"/>
    <mergeCell ref="G36:H36"/>
    <mergeCell ref="A37:B37"/>
    <mergeCell ref="D37:E37"/>
    <mergeCell ref="G37:H37"/>
    <mergeCell ref="A38:B38"/>
    <mergeCell ref="D38:E38"/>
    <mergeCell ref="G38:H38"/>
    <mergeCell ref="A39:B39"/>
    <mergeCell ref="D39:E39"/>
    <mergeCell ref="G39:H39"/>
    <mergeCell ref="A40:B40"/>
    <mergeCell ref="D40:E40"/>
    <mergeCell ref="G40:H40"/>
    <mergeCell ref="A41:B41"/>
    <mergeCell ref="D41:E41"/>
    <mergeCell ref="G41:H41"/>
    <mergeCell ref="A42:B42"/>
    <mergeCell ref="D42:E42"/>
    <mergeCell ref="G42:H42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  <mergeCell ref="A46:B46"/>
    <mergeCell ref="D46:E46"/>
    <mergeCell ref="G46:H46"/>
    <mergeCell ref="A47:B47"/>
    <mergeCell ref="D47:E47"/>
    <mergeCell ref="G47:H47"/>
    <mergeCell ref="A48:B48"/>
    <mergeCell ref="D48:E48"/>
    <mergeCell ref="G48:H48"/>
    <mergeCell ref="A49:B49"/>
    <mergeCell ref="D49:E49"/>
    <mergeCell ref="G49:H49"/>
    <mergeCell ref="A50:B50"/>
    <mergeCell ref="D50:E50"/>
    <mergeCell ref="G50:H50"/>
    <mergeCell ref="A51:B51"/>
    <mergeCell ref="D51:E51"/>
    <mergeCell ref="G51:H51"/>
    <mergeCell ref="A52:B52"/>
    <mergeCell ref="D52:E52"/>
    <mergeCell ref="G52:H52"/>
    <mergeCell ref="A53:B53"/>
    <mergeCell ref="D53:E53"/>
    <mergeCell ref="G53:H53"/>
    <mergeCell ref="A54:B54"/>
    <mergeCell ref="D54:E54"/>
    <mergeCell ref="G54:H54"/>
    <mergeCell ref="A55:B55"/>
    <mergeCell ref="D55:E55"/>
    <mergeCell ref="G55:H55"/>
    <mergeCell ref="A56:B56"/>
    <mergeCell ref="D56:E56"/>
    <mergeCell ref="G56:H56"/>
    <mergeCell ref="A57:B57"/>
    <mergeCell ref="D57:E57"/>
    <mergeCell ref="G57:H57"/>
    <mergeCell ref="A58:B58"/>
    <mergeCell ref="D58:E58"/>
    <mergeCell ref="G58:H58"/>
    <mergeCell ref="A59:B59"/>
    <mergeCell ref="D59:E59"/>
    <mergeCell ref="G59:H59"/>
    <mergeCell ref="A60:B60"/>
    <mergeCell ref="D60:E60"/>
    <mergeCell ref="G60:H60"/>
    <mergeCell ref="A61:B61"/>
    <mergeCell ref="D61:E61"/>
    <mergeCell ref="G61:H61"/>
    <mergeCell ref="A62:B62"/>
    <mergeCell ref="D62:E62"/>
    <mergeCell ref="G62:H62"/>
    <mergeCell ref="A63:B63"/>
    <mergeCell ref="D63:E63"/>
    <mergeCell ref="G63:H63"/>
    <mergeCell ref="A64:B64"/>
    <mergeCell ref="D64:E64"/>
    <mergeCell ref="G64:H64"/>
    <mergeCell ref="A65:B65"/>
    <mergeCell ref="D65:E65"/>
    <mergeCell ref="G65:H65"/>
    <mergeCell ref="A66:B66"/>
    <mergeCell ref="D66:E66"/>
    <mergeCell ref="G66:H66"/>
    <mergeCell ref="A67:B67"/>
    <mergeCell ref="D67:E67"/>
    <mergeCell ref="G67:H67"/>
    <mergeCell ref="A68:B68"/>
    <mergeCell ref="D68:E68"/>
    <mergeCell ref="G68:H68"/>
    <mergeCell ref="A69:B69"/>
    <mergeCell ref="D69:E69"/>
    <mergeCell ref="G69:H69"/>
    <mergeCell ref="A70:B70"/>
    <mergeCell ref="D70:E70"/>
    <mergeCell ref="G70:H70"/>
    <mergeCell ref="A71:B71"/>
    <mergeCell ref="D71:E71"/>
    <mergeCell ref="G71:H71"/>
    <mergeCell ref="A72:B72"/>
    <mergeCell ref="D72:E72"/>
    <mergeCell ref="G72:H72"/>
    <mergeCell ref="A73:B73"/>
    <mergeCell ref="D73:E73"/>
    <mergeCell ref="G73:H73"/>
    <mergeCell ref="A74:B74"/>
    <mergeCell ref="D74:E74"/>
    <mergeCell ref="G74:H74"/>
    <mergeCell ref="A75:B75"/>
    <mergeCell ref="D75:E75"/>
    <mergeCell ref="G75:H75"/>
    <mergeCell ref="A76:B76"/>
    <mergeCell ref="D76:E76"/>
    <mergeCell ref="G76:H76"/>
    <mergeCell ref="A77:B77"/>
    <mergeCell ref="D77:E77"/>
    <mergeCell ref="G77:H77"/>
    <mergeCell ref="A78:B78"/>
    <mergeCell ref="D78:E78"/>
    <mergeCell ref="G78:H78"/>
    <mergeCell ref="A79:B79"/>
    <mergeCell ref="D79:E79"/>
    <mergeCell ref="G79:H79"/>
    <mergeCell ref="A80:B80"/>
    <mergeCell ref="D80:E80"/>
    <mergeCell ref="G80:H80"/>
    <mergeCell ref="A81:B81"/>
    <mergeCell ref="D81:E81"/>
    <mergeCell ref="G81:H81"/>
    <mergeCell ref="A82:B82"/>
    <mergeCell ref="D82:E82"/>
    <mergeCell ref="G82:H82"/>
    <mergeCell ref="A83:B83"/>
    <mergeCell ref="D83:E83"/>
    <mergeCell ref="G83:H83"/>
    <mergeCell ref="A84:B84"/>
    <mergeCell ref="D84:E84"/>
    <mergeCell ref="G84:H84"/>
    <mergeCell ref="A85:B85"/>
    <mergeCell ref="D85:E85"/>
    <mergeCell ref="G85:H85"/>
    <mergeCell ref="A86:B86"/>
    <mergeCell ref="D86:E86"/>
    <mergeCell ref="G86:H86"/>
    <mergeCell ref="A87:B87"/>
    <mergeCell ref="D87:E87"/>
    <mergeCell ref="G87:H87"/>
    <mergeCell ref="A88:B88"/>
    <mergeCell ref="D88:E88"/>
    <mergeCell ref="G88:H88"/>
    <mergeCell ref="A89:B89"/>
    <mergeCell ref="D89:E89"/>
    <mergeCell ref="G89:H89"/>
    <mergeCell ref="A90:B90"/>
    <mergeCell ref="D90:E90"/>
    <mergeCell ref="G90:H90"/>
    <mergeCell ref="A91:B91"/>
    <mergeCell ref="D91:E91"/>
    <mergeCell ref="G91:H91"/>
    <mergeCell ref="A92:B92"/>
    <mergeCell ref="D92:E92"/>
    <mergeCell ref="G92:H92"/>
    <mergeCell ref="A93:B93"/>
    <mergeCell ref="D93:E93"/>
    <mergeCell ref="G93:H93"/>
    <mergeCell ref="A94:B94"/>
    <mergeCell ref="D94:E94"/>
    <mergeCell ref="G94:H94"/>
    <mergeCell ref="A95:B95"/>
    <mergeCell ref="D95:E95"/>
    <mergeCell ref="G95:H95"/>
    <mergeCell ref="A96:B96"/>
    <mergeCell ref="D96:E96"/>
    <mergeCell ref="G96:H96"/>
    <mergeCell ref="A97:B97"/>
    <mergeCell ref="D97:E97"/>
    <mergeCell ref="G97:H97"/>
    <mergeCell ref="A98:B98"/>
    <mergeCell ref="D98:E98"/>
    <mergeCell ref="G98:H98"/>
    <mergeCell ref="A99:B99"/>
    <mergeCell ref="D99:E99"/>
    <mergeCell ref="G99:H99"/>
    <mergeCell ref="A100:B100"/>
    <mergeCell ref="D100:E100"/>
    <mergeCell ref="G100:H100"/>
    <mergeCell ref="A101:B101"/>
    <mergeCell ref="D101:E101"/>
    <mergeCell ref="G101:H101"/>
    <mergeCell ref="A102:B102"/>
    <mergeCell ref="D102:E102"/>
    <mergeCell ref="G102:H102"/>
    <mergeCell ref="A103:B103"/>
    <mergeCell ref="D103:E103"/>
    <mergeCell ref="G103:H103"/>
    <mergeCell ref="A104:B104"/>
    <mergeCell ref="D104:E104"/>
    <mergeCell ref="G104:H104"/>
    <mergeCell ref="A105:B105"/>
    <mergeCell ref="D105:E105"/>
    <mergeCell ref="G105:H105"/>
    <mergeCell ref="A106:B106"/>
    <mergeCell ref="D106:E106"/>
    <mergeCell ref="G106:H106"/>
    <mergeCell ref="A107:B107"/>
    <mergeCell ref="D107:E107"/>
    <mergeCell ref="G107:H107"/>
    <mergeCell ref="A108:B108"/>
    <mergeCell ref="D108:E108"/>
    <mergeCell ref="G108:H108"/>
    <mergeCell ref="A109:B109"/>
    <mergeCell ref="D109:E109"/>
    <mergeCell ref="G109:H109"/>
    <mergeCell ref="A110:B110"/>
    <mergeCell ref="D110:E110"/>
    <mergeCell ref="G110:H110"/>
    <mergeCell ref="A111:B111"/>
    <mergeCell ref="D111:E111"/>
    <mergeCell ref="G111:H111"/>
    <mergeCell ref="A112:B112"/>
    <mergeCell ref="D112:E112"/>
    <mergeCell ref="G112:H112"/>
    <mergeCell ref="A113:B113"/>
    <mergeCell ref="D113:E113"/>
    <mergeCell ref="G113:H113"/>
    <mergeCell ref="A114:B114"/>
    <mergeCell ref="D114:E114"/>
    <mergeCell ref="G114:H114"/>
    <mergeCell ref="A115:B115"/>
    <mergeCell ref="D115:E115"/>
    <mergeCell ref="G115:H115"/>
    <mergeCell ref="A116:B116"/>
    <mergeCell ref="D116:E116"/>
    <mergeCell ref="G116:H116"/>
    <mergeCell ref="A117:B117"/>
    <mergeCell ref="D117:E117"/>
    <mergeCell ref="G117:H117"/>
    <mergeCell ref="A118:B118"/>
    <mergeCell ref="D118:E118"/>
    <mergeCell ref="G118:H118"/>
    <mergeCell ref="A119:B119"/>
    <mergeCell ref="D119:E119"/>
    <mergeCell ref="G119:H119"/>
    <mergeCell ref="A120:B120"/>
    <mergeCell ref="D120:E120"/>
    <mergeCell ref="G120:H120"/>
    <mergeCell ref="A121:B121"/>
    <mergeCell ref="D121:E121"/>
    <mergeCell ref="G121:H121"/>
    <mergeCell ref="A122:B122"/>
    <mergeCell ref="D122:E122"/>
    <mergeCell ref="G122:H122"/>
    <mergeCell ref="A123:B123"/>
    <mergeCell ref="D123:E123"/>
    <mergeCell ref="G123:H123"/>
    <mergeCell ref="A124:B124"/>
    <mergeCell ref="D124:E124"/>
    <mergeCell ref="G124:H124"/>
    <mergeCell ref="A125:B125"/>
    <mergeCell ref="D125:E125"/>
    <mergeCell ref="G125:H125"/>
    <mergeCell ref="A126:B126"/>
    <mergeCell ref="D126:E126"/>
    <mergeCell ref="G126:H126"/>
    <mergeCell ref="A127:B127"/>
    <mergeCell ref="D127:E127"/>
    <mergeCell ref="G127:H127"/>
    <mergeCell ref="A129:C129"/>
    <mergeCell ref="D129:E129"/>
    <mergeCell ref="G129:H129"/>
    <mergeCell ref="B131:H131"/>
    <mergeCell ref="A133:B133"/>
    <mergeCell ref="D133:E133"/>
    <mergeCell ref="G133:H133"/>
    <mergeCell ref="A134:B134"/>
    <mergeCell ref="D134:E134"/>
    <mergeCell ref="G134:H134"/>
    <mergeCell ref="A135:B135"/>
    <mergeCell ref="D135:E135"/>
    <mergeCell ref="G135:H135"/>
    <mergeCell ref="A136:B136"/>
    <mergeCell ref="D136:E136"/>
    <mergeCell ref="G136:H136"/>
    <mergeCell ref="A137:B137"/>
    <mergeCell ref="D137:E137"/>
    <mergeCell ref="G137:H137"/>
    <mergeCell ref="A138:B138"/>
    <mergeCell ref="D138:E138"/>
    <mergeCell ref="G138:H138"/>
    <mergeCell ref="A139:B139"/>
    <mergeCell ref="D139:E139"/>
    <mergeCell ref="G139:H139"/>
    <mergeCell ref="A140:B140"/>
    <mergeCell ref="D140:E140"/>
    <mergeCell ref="G140:H140"/>
    <mergeCell ref="A141:B141"/>
    <mergeCell ref="D141:E141"/>
    <mergeCell ref="G141:H141"/>
    <mergeCell ref="A142:B142"/>
    <mergeCell ref="D142:E142"/>
    <mergeCell ref="G142:H142"/>
    <mergeCell ref="A143:B143"/>
    <mergeCell ref="D143:E143"/>
    <mergeCell ref="G143:H143"/>
    <mergeCell ref="A144:B144"/>
    <mergeCell ref="D144:E144"/>
    <mergeCell ref="G144:H144"/>
    <mergeCell ref="A145:B145"/>
    <mergeCell ref="D145:E145"/>
    <mergeCell ref="G145:H145"/>
    <mergeCell ref="A146:B146"/>
    <mergeCell ref="D146:E146"/>
    <mergeCell ref="G146:H146"/>
    <mergeCell ref="A147:B147"/>
    <mergeCell ref="D147:E147"/>
    <mergeCell ref="G147:H147"/>
    <mergeCell ref="A148:B148"/>
    <mergeCell ref="D148:E148"/>
    <mergeCell ref="G148:H148"/>
    <mergeCell ref="A149:B149"/>
    <mergeCell ref="D149:E149"/>
    <mergeCell ref="G149:H149"/>
    <mergeCell ref="A150:B150"/>
    <mergeCell ref="D150:E150"/>
    <mergeCell ref="G150:H150"/>
    <mergeCell ref="A151:B151"/>
    <mergeCell ref="D151:E151"/>
    <mergeCell ref="G151:H151"/>
    <mergeCell ref="A152:B152"/>
    <mergeCell ref="D152:E152"/>
    <mergeCell ref="G152:H152"/>
    <mergeCell ref="A153:B153"/>
    <mergeCell ref="D153:E153"/>
    <mergeCell ref="G153:H153"/>
    <mergeCell ref="A154:B154"/>
    <mergeCell ref="D154:E154"/>
    <mergeCell ref="G154:H154"/>
    <mergeCell ref="A155:B155"/>
    <mergeCell ref="D155:E155"/>
    <mergeCell ref="G155:H155"/>
    <mergeCell ref="A156:B156"/>
    <mergeCell ref="D156:E156"/>
    <mergeCell ref="G156:H156"/>
    <mergeCell ref="A157:B157"/>
    <mergeCell ref="D157:E157"/>
    <mergeCell ref="G157:H157"/>
    <mergeCell ref="A158:B158"/>
    <mergeCell ref="D158:E158"/>
    <mergeCell ref="G158:H158"/>
    <mergeCell ref="A159:B159"/>
    <mergeCell ref="D159:E159"/>
    <mergeCell ref="G159:H159"/>
    <mergeCell ref="A160:B160"/>
    <mergeCell ref="D160:E160"/>
    <mergeCell ref="G160:H160"/>
    <mergeCell ref="A161:B161"/>
    <mergeCell ref="D161:E161"/>
    <mergeCell ref="G161:H161"/>
    <mergeCell ref="A162:B162"/>
    <mergeCell ref="D162:E162"/>
    <mergeCell ref="G162:H162"/>
    <mergeCell ref="A163:B163"/>
    <mergeCell ref="D163:E163"/>
    <mergeCell ref="G163:H163"/>
    <mergeCell ref="A164:B164"/>
    <mergeCell ref="D164:E164"/>
    <mergeCell ref="G164:H164"/>
    <mergeCell ref="A165:B165"/>
    <mergeCell ref="D165:E165"/>
    <mergeCell ref="G165:H165"/>
    <mergeCell ref="A166:B166"/>
    <mergeCell ref="D166:E166"/>
    <mergeCell ref="G166:H166"/>
    <mergeCell ref="A167:B167"/>
    <mergeCell ref="D167:E167"/>
    <mergeCell ref="G167:H167"/>
    <mergeCell ref="A168:B168"/>
    <mergeCell ref="D168:E168"/>
    <mergeCell ref="G168:H168"/>
    <mergeCell ref="A169:B169"/>
    <mergeCell ref="D169:E169"/>
    <mergeCell ref="G169:H169"/>
    <mergeCell ref="A170:B170"/>
    <mergeCell ref="D170:E170"/>
    <mergeCell ref="G170:H170"/>
    <mergeCell ref="A171:B171"/>
    <mergeCell ref="D171:E171"/>
    <mergeCell ref="G171:H171"/>
    <mergeCell ref="A172:B172"/>
    <mergeCell ref="D172:E172"/>
    <mergeCell ref="G172:H172"/>
    <mergeCell ref="A173:B173"/>
    <mergeCell ref="D173:E173"/>
    <mergeCell ref="G173:H173"/>
    <mergeCell ref="A174:B174"/>
    <mergeCell ref="D174:E174"/>
    <mergeCell ref="G174:H174"/>
    <mergeCell ref="A175:B175"/>
    <mergeCell ref="D175:E175"/>
    <mergeCell ref="G175:H175"/>
    <mergeCell ref="A176:B176"/>
    <mergeCell ref="D176:E176"/>
    <mergeCell ref="G176:H176"/>
    <mergeCell ref="A177:B177"/>
    <mergeCell ref="D177:E177"/>
    <mergeCell ref="G177:H177"/>
    <mergeCell ref="A178:B178"/>
    <mergeCell ref="D178:E178"/>
    <mergeCell ref="G178:H178"/>
    <mergeCell ref="A179:B179"/>
    <mergeCell ref="D179:E179"/>
    <mergeCell ref="G179:H179"/>
    <mergeCell ref="A180:B180"/>
    <mergeCell ref="D180:E180"/>
    <mergeCell ref="G180:H180"/>
    <mergeCell ref="A181:B181"/>
    <mergeCell ref="D181:E181"/>
    <mergeCell ref="G181:H181"/>
    <mergeCell ref="A182:B182"/>
    <mergeCell ref="D182:E182"/>
    <mergeCell ref="G182:H182"/>
    <mergeCell ref="A183:B183"/>
    <mergeCell ref="D183:E183"/>
    <mergeCell ref="G183:H183"/>
    <mergeCell ref="A184:B184"/>
    <mergeCell ref="D184:E184"/>
    <mergeCell ref="G184:H184"/>
    <mergeCell ref="A185:B185"/>
    <mergeCell ref="D185:E185"/>
    <mergeCell ref="G185:H185"/>
    <mergeCell ref="A186:B186"/>
    <mergeCell ref="D186:E186"/>
    <mergeCell ref="G186:H186"/>
    <mergeCell ref="A187:B187"/>
    <mergeCell ref="D187:E187"/>
    <mergeCell ref="G187:H187"/>
    <mergeCell ref="A188:B188"/>
    <mergeCell ref="D188:E188"/>
    <mergeCell ref="G188:H188"/>
    <mergeCell ref="A189:B189"/>
    <mergeCell ref="D189:E189"/>
    <mergeCell ref="G189:H189"/>
    <mergeCell ref="A190:B190"/>
    <mergeCell ref="D190:E190"/>
    <mergeCell ref="G190:H190"/>
    <mergeCell ref="A191:B191"/>
    <mergeCell ref="D191:E191"/>
    <mergeCell ref="G191:H191"/>
    <mergeCell ref="A192:B192"/>
    <mergeCell ref="D192:E192"/>
    <mergeCell ref="G192:H192"/>
    <mergeCell ref="A193:B193"/>
    <mergeCell ref="D193:E193"/>
    <mergeCell ref="G193:H193"/>
    <mergeCell ref="A194:B194"/>
    <mergeCell ref="D194:E194"/>
    <mergeCell ref="G194:H194"/>
    <mergeCell ref="A195:B195"/>
    <mergeCell ref="D195:E195"/>
    <mergeCell ref="G195:H195"/>
    <mergeCell ref="A196:B196"/>
    <mergeCell ref="D196:E196"/>
    <mergeCell ref="G196:H196"/>
    <mergeCell ref="A197:B197"/>
    <mergeCell ref="D197:E197"/>
    <mergeCell ref="G197:H197"/>
    <mergeCell ref="A198:B198"/>
    <mergeCell ref="D198:E198"/>
    <mergeCell ref="G198:H198"/>
    <mergeCell ref="A199:B199"/>
    <mergeCell ref="D199:E199"/>
    <mergeCell ref="G199:H199"/>
    <mergeCell ref="A200:B200"/>
    <mergeCell ref="D200:E200"/>
    <mergeCell ref="G200:H200"/>
    <mergeCell ref="A201:B201"/>
    <mergeCell ref="D201:E201"/>
    <mergeCell ref="G201:H201"/>
    <mergeCell ref="A202:B202"/>
    <mergeCell ref="D202:E202"/>
    <mergeCell ref="G202:H202"/>
    <mergeCell ref="A203:B203"/>
    <mergeCell ref="D203:E203"/>
    <mergeCell ref="G203:H203"/>
    <mergeCell ref="A204:B204"/>
    <mergeCell ref="D204:E204"/>
    <mergeCell ref="G204:H204"/>
    <mergeCell ref="A205:B205"/>
    <mergeCell ref="D205:E205"/>
    <mergeCell ref="G205:H205"/>
    <mergeCell ref="A206:B206"/>
    <mergeCell ref="D206:E206"/>
    <mergeCell ref="G206:H206"/>
    <mergeCell ref="A207:B207"/>
    <mergeCell ref="D207:E207"/>
    <mergeCell ref="G207:H207"/>
    <mergeCell ref="A208:B208"/>
    <mergeCell ref="D208:E208"/>
    <mergeCell ref="G208:H208"/>
    <mergeCell ref="A209:B209"/>
    <mergeCell ref="D209:E209"/>
    <mergeCell ref="G209:H209"/>
    <mergeCell ref="A210:B210"/>
    <mergeCell ref="D210:E210"/>
    <mergeCell ref="G210:H210"/>
    <mergeCell ref="A211:B211"/>
    <mergeCell ref="D211:E211"/>
    <mergeCell ref="G211:H211"/>
    <mergeCell ref="A212:B212"/>
    <mergeCell ref="D212:E212"/>
    <mergeCell ref="G212:H212"/>
    <mergeCell ref="A213:B213"/>
    <mergeCell ref="D213:E213"/>
    <mergeCell ref="G213:H213"/>
    <mergeCell ref="A214:B214"/>
    <mergeCell ref="D214:E214"/>
    <mergeCell ref="G214:H214"/>
    <mergeCell ref="A215:B215"/>
    <mergeCell ref="D215:E215"/>
    <mergeCell ref="G215:H215"/>
    <mergeCell ref="A216:B216"/>
    <mergeCell ref="D216:E216"/>
    <mergeCell ref="G216:H216"/>
    <mergeCell ref="A217:B217"/>
    <mergeCell ref="D217:E217"/>
    <mergeCell ref="G217:H217"/>
    <mergeCell ref="A218:B218"/>
    <mergeCell ref="D218:E218"/>
    <mergeCell ref="G218:H218"/>
    <mergeCell ref="A219:B219"/>
    <mergeCell ref="D219:E219"/>
    <mergeCell ref="G219:H219"/>
    <mergeCell ref="A220:B220"/>
    <mergeCell ref="D220:E220"/>
    <mergeCell ref="G220:H220"/>
    <mergeCell ref="A221:B221"/>
    <mergeCell ref="D221:E221"/>
    <mergeCell ref="G221:H221"/>
    <mergeCell ref="A222:B222"/>
    <mergeCell ref="D222:E222"/>
    <mergeCell ref="G222:H222"/>
    <mergeCell ref="A223:B223"/>
    <mergeCell ref="D223:E223"/>
    <mergeCell ref="G223:H223"/>
    <mergeCell ref="A224:B224"/>
    <mergeCell ref="D224:E224"/>
    <mergeCell ref="G224:H224"/>
    <mergeCell ref="A225:B225"/>
    <mergeCell ref="D225:E225"/>
    <mergeCell ref="G225:H225"/>
    <mergeCell ref="A226:B226"/>
    <mergeCell ref="D226:E226"/>
    <mergeCell ref="G226:H226"/>
    <mergeCell ref="A227:B227"/>
    <mergeCell ref="D227:E227"/>
    <mergeCell ref="G227:H227"/>
    <mergeCell ref="A228:B228"/>
    <mergeCell ref="D228:E228"/>
    <mergeCell ref="G228:H228"/>
    <mergeCell ref="A229:B229"/>
    <mergeCell ref="D229:E229"/>
    <mergeCell ref="G229:H229"/>
    <mergeCell ref="A230:B230"/>
    <mergeCell ref="D230:E230"/>
    <mergeCell ref="G230:H230"/>
    <mergeCell ref="A231:B231"/>
    <mergeCell ref="D231:E231"/>
    <mergeCell ref="G231:H231"/>
    <mergeCell ref="A232:B232"/>
    <mergeCell ref="D232:E232"/>
    <mergeCell ref="G232:H232"/>
    <mergeCell ref="A233:B233"/>
    <mergeCell ref="D233:E233"/>
    <mergeCell ref="G233:H233"/>
    <mergeCell ref="A234:B234"/>
    <mergeCell ref="D234:E234"/>
    <mergeCell ref="G234:H234"/>
    <mergeCell ref="A235:B235"/>
    <mergeCell ref="D235:E235"/>
    <mergeCell ref="G235:H235"/>
    <mergeCell ref="A236:B236"/>
    <mergeCell ref="D236:E236"/>
    <mergeCell ref="G236:H236"/>
    <mergeCell ref="A237:B237"/>
    <mergeCell ref="D237:E237"/>
    <mergeCell ref="G237:H237"/>
    <mergeCell ref="A238:B238"/>
    <mergeCell ref="D238:E238"/>
    <mergeCell ref="G238:H238"/>
    <mergeCell ref="A239:B239"/>
    <mergeCell ref="D239:E239"/>
    <mergeCell ref="G239:H239"/>
    <mergeCell ref="A240:B240"/>
    <mergeCell ref="D240:E240"/>
    <mergeCell ref="G240:H240"/>
    <mergeCell ref="A241:B241"/>
    <mergeCell ref="D241:E241"/>
    <mergeCell ref="G241:H241"/>
    <mergeCell ref="A242:B242"/>
    <mergeCell ref="D242:E242"/>
    <mergeCell ref="G242:H242"/>
    <mergeCell ref="A243:B243"/>
    <mergeCell ref="D243:E243"/>
    <mergeCell ref="G243:H243"/>
    <mergeCell ref="A244:B244"/>
    <mergeCell ref="D244:E244"/>
    <mergeCell ref="G244:H244"/>
    <mergeCell ref="A245:B245"/>
    <mergeCell ref="D245:E245"/>
    <mergeCell ref="G245:H245"/>
    <mergeCell ref="A246:B246"/>
    <mergeCell ref="D246:E246"/>
    <mergeCell ref="G246:H246"/>
    <mergeCell ref="A247:B247"/>
    <mergeCell ref="D247:E247"/>
    <mergeCell ref="G247:H247"/>
    <mergeCell ref="A248:B248"/>
    <mergeCell ref="D248:E248"/>
    <mergeCell ref="G248:H248"/>
    <mergeCell ref="A249:B249"/>
    <mergeCell ref="D249:E249"/>
    <mergeCell ref="G249:H249"/>
    <mergeCell ref="A250:B250"/>
    <mergeCell ref="D250:E250"/>
    <mergeCell ref="G250:H250"/>
    <mergeCell ref="A251:B251"/>
    <mergeCell ref="D251:E251"/>
    <mergeCell ref="G251:H251"/>
    <mergeCell ref="A252:B252"/>
    <mergeCell ref="D252:E252"/>
    <mergeCell ref="G252:H252"/>
    <mergeCell ref="A253:B253"/>
    <mergeCell ref="D253:E253"/>
    <mergeCell ref="G253:H253"/>
    <mergeCell ref="A254:B254"/>
    <mergeCell ref="D254:E254"/>
    <mergeCell ref="G254:H254"/>
    <mergeCell ref="A255:B255"/>
    <mergeCell ref="D255:E255"/>
    <mergeCell ref="G255:H255"/>
    <mergeCell ref="A256:B256"/>
    <mergeCell ref="D256:E256"/>
    <mergeCell ref="G256:H256"/>
    <mergeCell ref="A257:B257"/>
    <mergeCell ref="D257:E257"/>
    <mergeCell ref="G257:H257"/>
    <mergeCell ref="A258:B258"/>
    <mergeCell ref="D258:E258"/>
    <mergeCell ref="G258:H258"/>
    <mergeCell ref="A259:B259"/>
    <mergeCell ref="D259:E259"/>
    <mergeCell ref="G259:H259"/>
    <mergeCell ref="A260:B260"/>
    <mergeCell ref="D260:E260"/>
    <mergeCell ref="G260:H260"/>
    <mergeCell ref="A261:B261"/>
    <mergeCell ref="D261:E261"/>
    <mergeCell ref="G261:H261"/>
    <mergeCell ref="A262:B262"/>
    <mergeCell ref="D262:E262"/>
    <mergeCell ref="G262:H262"/>
    <mergeCell ref="A263:B263"/>
    <mergeCell ref="D263:E263"/>
    <mergeCell ref="G263:H263"/>
    <mergeCell ref="A264:B264"/>
    <mergeCell ref="D264:E264"/>
    <mergeCell ref="G264:H264"/>
    <mergeCell ref="A265:B265"/>
    <mergeCell ref="D265:E265"/>
    <mergeCell ref="G265:H265"/>
    <mergeCell ref="A266:B266"/>
    <mergeCell ref="D266:E266"/>
    <mergeCell ref="G266:H266"/>
    <mergeCell ref="A267:B267"/>
    <mergeCell ref="D267:E267"/>
    <mergeCell ref="G267:H267"/>
    <mergeCell ref="A268:B268"/>
    <mergeCell ref="D268:E268"/>
    <mergeCell ref="G268:H268"/>
    <mergeCell ref="A269:B269"/>
    <mergeCell ref="D269:E269"/>
    <mergeCell ref="G269:H269"/>
    <mergeCell ref="A270:B270"/>
    <mergeCell ref="D270:E270"/>
    <mergeCell ref="G270:H270"/>
    <mergeCell ref="A271:B271"/>
    <mergeCell ref="D271:E271"/>
    <mergeCell ref="G271:H271"/>
    <mergeCell ref="A272:B272"/>
    <mergeCell ref="D272:E272"/>
    <mergeCell ref="G272:H272"/>
    <mergeCell ref="A273:B273"/>
    <mergeCell ref="D273:E273"/>
    <mergeCell ref="G273:H273"/>
    <mergeCell ref="A274:B274"/>
    <mergeCell ref="D274:E274"/>
    <mergeCell ref="G274:H274"/>
    <mergeCell ref="A275:B275"/>
    <mergeCell ref="D275:E275"/>
    <mergeCell ref="G275:H275"/>
    <mergeCell ref="A276:B276"/>
    <mergeCell ref="D276:E276"/>
    <mergeCell ref="G276:H276"/>
    <mergeCell ref="A277:B277"/>
    <mergeCell ref="D277:E277"/>
    <mergeCell ref="G277:H277"/>
    <mergeCell ref="A278:B278"/>
    <mergeCell ref="D278:E278"/>
    <mergeCell ref="G278:H278"/>
    <mergeCell ref="A279:B279"/>
    <mergeCell ref="D279:E279"/>
    <mergeCell ref="G279:H279"/>
    <mergeCell ref="A280:B280"/>
    <mergeCell ref="D280:E280"/>
    <mergeCell ref="G280:H280"/>
    <mergeCell ref="A281:B281"/>
    <mergeCell ref="D281:E281"/>
    <mergeCell ref="G281:H281"/>
    <mergeCell ref="A282:B282"/>
    <mergeCell ref="D282:E282"/>
    <mergeCell ref="G282:H282"/>
    <mergeCell ref="A283:B283"/>
    <mergeCell ref="D283:E283"/>
    <mergeCell ref="G283:H283"/>
    <mergeCell ref="A284:B284"/>
    <mergeCell ref="D284:E284"/>
    <mergeCell ref="G284:H284"/>
    <mergeCell ref="A285:B285"/>
    <mergeCell ref="D285:E285"/>
    <mergeCell ref="G285:H285"/>
    <mergeCell ref="A286:B286"/>
    <mergeCell ref="D286:E286"/>
    <mergeCell ref="G286:H286"/>
    <mergeCell ref="A287:B287"/>
    <mergeCell ref="D287:E287"/>
    <mergeCell ref="G287:H287"/>
    <mergeCell ref="A288:B288"/>
    <mergeCell ref="D288:E288"/>
    <mergeCell ref="G288:H288"/>
    <mergeCell ref="A289:B289"/>
    <mergeCell ref="D289:E289"/>
    <mergeCell ref="G289:H289"/>
    <mergeCell ref="A290:B290"/>
    <mergeCell ref="D290:E290"/>
    <mergeCell ref="G290:H290"/>
    <mergeCell ref="A291:B291"/>
    <mergeCell ref="D291:E291"/>
    <mergeCell ref="G291:H291"/>
    <mergeCell ref="A292:B292"/>
    <mergeCell ref="D292:E292"/>
    <mergeCell ref="G292:H292"/>
    <mergeCell ref="A293:B293"/>
    <mergeCell ref="D293:E293"/>
    <mergeCell ref="G293:H293"/>
    <mergeCell ref="A294:B294"/>
    <mergeCell ref="D294:E294"/>
    <mergeCell ref="G294:H294"/>
    <mergeCell ref="A295:B295"/>
    <mergeCell ref="D295:E295"/>
    <mergeCell ref="G295:H295"/>
    <mergeCell ref="A296:B296"/>
    <mergeCell ref="D296:E296"/>
    <mergeCell ref="G296:H296"/>
    <mergeCell ref="A297:B297"/>
    <mergeCell ref="D297:E297"/>
    <mergeCell ref="G297:H297"/>
    <mergeCell ref="A298:B298"/>
    <mergeCell ref="D298:E298"/>
    <mergeCell ref="G298:H298"/>
    <mergeCell ref="A299:B299"/>
    <mergeCell ref="D299:E299"/>
    <mergeCell ref="G299:H299"/>
    <mergeCell ref="A300:B300"/>
    <mergeCell ref="D300:E300"/>
    <mergeCell ref="G300:H300"/>
    <mergeCell ref="A301:B301"/>
    <mergeCell ref="D301:E301"/>
    <mergeCell ref="G301:H301"/>
    <mergeCell ref="A302:B302"/>
    <mergeCell ref="D302:E302"/>
    <mergeCell ref="G302:H302"/>
    <mergeCell ref="A303:B303"/>
    <mergeCell ref="D303:E303"/>
    <mergeCell ref="G303:H303"/>
    <mergeCell ref="A304:B304"/>
    <mergeCell ref="D304:E304"/>
    <mergeCell ref="G304:H304"/>
    <mergeCell ref="A305:B305"/>
    <mergeCell ref="D305:E305"/>
    <mergeCell ref="G305:H305"/>
    <mergeCell ref="A306:B306"/>
    <mergeCell ref="D306:E306"/>
    <mergeCell ref="G306:H306"/>
    <mergeCell ref="A307:B307"/>
    <mergeCell ref="D307:E307"/>
    <mergeCell ref="G307:H307"/>
    <mergeCell ref="A308:B308"/>
    <mergeCell ref="D308:E308"/>
    <mergeCell ref="G308:H308"/>
    <mergeCell ref="A309:B309"/>
    <mergeCell ref="D309:E309"/>
    <mergeCell ref="G309:H309"/>
    <mergeCell ref="A310:B310"/>
    <mergeCell ref="D310:E310"/>
    <mergeCell ref="G310:H310"/>
    <mergeCell ref="A311:B311"/>
    <mergeCell ref="D311:E311"/>
    <mergeCell ref="G311:H311"/>
    <mergeCell ref="A312:B312"/>
    <mergeCell ref="D312:E312"/>
    <mergeCell ref="G312:H312"/>
    <mergeCell ref="A313:B313"/>
    <mergeCell ref="D313:E313"/>
    <mergeCell ref="G313:H313"/>
    <mergeCell ref="A314:B314"/>
    <mergeCell ref="D314:E314"/>
    <mergeCell ref="G314:H314"/>
    <mergeCell ref="A315:B315"/>
    <mergeCell ref="D315:E315"/>
    <mergeCell ref="G315:H315"/>
    <mergeCell ref="A316:B316"/>
    <mergeCell ref="D316:E316"/>
    <mergeCell ref="G316:H316"/>
    <mergeCell ref="A317:B317"/>
    <mergeCell ref="D317:E317"/>
    <mergeCell ref="G317:H317"/>
    <mergeCell ref="A318:B318"/>
    <mergeCell ref="D318:E318"/>
    <mergeCell ref="G318:H318"/>
    <mergeCell ref="A319:B319"/>
    <mergeCell ref="D319:E319"/>
    <mergeCell ref="G319:H319"/>
    <mergeCell ref="A320:B320"/>
    <mergeCell ref="D320:E320"/>
    <mergeCell ref="G320:H320"/>
    <mergeCell ref="A321:B321"/>
    <mergeCell ref="D321:E321"/>
    <mergeCell ref="G321:H321"/>
    <mergeCell ref="A322:B322"/>
    <mergeCell ref="D322:E322"/>
    <mergeCell ref="G322:H322"/>
    <mergeCell ref="A323:B323"/>
    <mergeCell ref="D323:E323"/>
    <mergeCell ref="G323:H323"/>
    <mergeCell ref="A324:B324"/>
    <mergeCell ref="D324:E324"/>
    <mergeCell ref="G324:H324"/>
    <mergeCell ref="A325:B325"/>
    <mergeCell ref="D325:E325"/>
    <mergeCell ref="G325:H325"/>
    <mergeCell ref="A326:B326"/>
    <mergeCell ref="D326:E326"/>
    <mergeCell ref="G326:H326"/>
    <mergeCell ref="A327:B327"/>
    <mergeCell ref="D327:E327"/>
    <mergeCell ref="G327:H327"/>
    <mergeCell ref="A328:B328"/>
    <mergeCell ref="D328:E328"/>
    <mergeCell ref="G328:H328"/>
    <mergeCell ref="A329:B329"/>
    <mergeCell ref="D329:E329"/>
    <mergeCell ref="G329:H329"/>
    <mergeCell ref="A330:B330"/>
    <mergeCell ref="D330:E330"/>
    <mergeCell ref="G330:H330"/>
    <mergeCell ref="A332:C332"/>
    <mergeCell ref="D332:E332"/>
    <mergeCell ref="G332:H332"/>
    <mergeCell ref="B334:H334"/>
    <mergeCell ref="A336:B336"/>
    <mergeCell ref="D336:E336"/>
    <mergeCell ref="G336:H336"/>
    <mergeCell ref="A337:B337"/>
    <mergeCell ref="D337:E337"/>
    <mergeCell ref="G337:H337"/>
    <mergeCell ref="A338:B338"/>
    <mergeCell ref="D338:E338"/>
    <mergeCell ref="G338:H338"/>
    <mergeCell ref="A339:B339"/>
    <mergeCell ref="D339:E339"/>
    <mergeCell ref="G339:H339"/>
    <mergeCell ref="A340:B340"/>
    <mergeCell ref="D340:E340"/>
    <mergeCell ref="G340:H340"/>
    <mergeCell ref="A341:B341"/>
    <mergeCell ref="D341:E341"/>
    <mergeCell ref="G341:H341"/>
    <mergeCell ref="A342:B342"/>
    <mergeCell ref="D342:E342"/>
    <mergeCell ref="G342:H342"/>
    <mergeCell ref="A343:B343"/>
    <mergeCell ref="D343:E343"/>
    <mergeCell ref="G343:H343"/>
    <mergeCell ref="A344:B344"/>
    <mergeCell ref="D344:E344"/>
    <mergeCell ref="G344:H344"/>
    <mergeCell ref="A345:B345"/>
    <mergeCell ref="D345:E345"/>
    <mergeCell ref="G345:H345"/>
    <mergeCell ref="A346:B346"/>
    <mergeCell ref="D346:E346"/>
    <mergeCell ref="G346:H346"/>
    <mergeCell ref="A347:B347"/>
    <mergeCell ref="D347:E347"/>
    <mergeCell ref="G347:H347"/>
    <mergeCell ref="A348:B348"/>
    <mergeCell ref="D348:E348"/>
    <mergeCell ref="G348:H348"/>
    <mergeCell ref="A349:B349"/>
    <mergeCell ref="D349:E349"/>
    <mergeCell ref="G349:H349"/>
    <mergeCell ref="A350:B350"/>
    <mergeCell ref="D350:E350"/>
    <mergeCell ref="G350:H350"/>
    <mergeCell ref="A351:B351"/>
    <mergeCell ref="D351:E351"/>
    <mergeCell ref="G351:H351"/>
    <mergeCell ref="A352:B352"/>
    <mergeCell ref="D352:E352"/>
    <mergeCell ref="G352:H352"/>
    <mergeCell ref="A353:B353"/>
    <mergeCell ref="D353:E353"/>
    <mergeCell ref="G353:H353"/>
    <mergeCell ref="A354:B354"/>
    <mergeCell ref="D354:E354"/>
    <mergeCell ref="G354:H354"/>
    <mergeCell ref="A355:B355"/>
    <mergeCell ref="D355:E355"/>
    <mergeCell ref="G355:H355"/>
    <mergeCell ref="A356:B356"/>
    <mergeCell ref="D356:E356"/>
    <mergeCell ref="G356:H356"/>
    <mergeCell ref="A357:B357"/>
    <mergeCell ref="D357:E357"/>
    <mergeCell ref="G357:H357"/>
    <mergeCell ref="A358:B358"/>
    <mergeCell ref="D358:E358"/>
    <mergeCell ref="G358:H358"/>
    <mergeCell ref="A359:B359"/>
    <mergeCell ref="D359:E359"/>
    <mergeCell ref="G359:H359"/>
    <mergeCell ref="A360:B360"/>
    <mergeCell ref="D360:E360"/>
    <mergeCell ref="G360:H360"/>
    <mergeCell ref="A361:B361"/>
    <mergeCell ref="D361:E361"/>
    <mergeCell ref="G361:H361"/>
    <mergeCell ref="A362:B362"/>
    <mergeCell ref="D362:E362"/>
    <mergeCell ref="G362:H362"/>
    <mergeCell ref="A363:B363"/>
    <mergeCell ref="D363:E363"/>
    <mergeCell ref="G363:H363"/>
    <mergeCell ref="A364:B364"/>
    <mergeCell ref="D364:E364"/>
    <mergeCell ref="G364:H364"/>
    <mergeCell ref="A365:B365"/>
    <mergeCell ref="D365:E365"/>
    <mergeCell ref="G365:H365"/>
    <mergeCell ref="A366:B366"/>
    <mergeCell ref="D366:E366"/>
    <mergeCell ref="G366:H366"/>
    <mergeCell ref="A367:B367"/>
    <mergeCell ref="D367:E367"/>
    <mergeCell ref="G367:H367"/>
    <mergeCell ref="A368:B368"/>
    <mergeCell ref="D368:E368"/>
    <mergeCell ref="G368:H368"/>
    <mergeCell ref="A369:B369"/>
    <mergeCell ref="D369:E369"/>
    <mergeCell ref="G369:H369"/>
    <mergeCell ref="A370:B370"/>
    <mergeCell ref="D370:E370"/>
    <mergeCell ref="G370:H370"/>
    <mergeCell ref="A371:B371"/>
    <mergeCell ref="D371:E371"/>
    <mergeCell ref="G371:H371"/>
    <mergeCell ref="A372:B372"/>
    <mergeCell ref="D372:E372"/>
    <mergeCell ref="G372:H372"/>
    <mergeCell ref="A373:B373"/>
    <mergeCell ref="D373:E373"/>
    <mergeCell ref="G373:H373"/>
    <mergeCell ref="A374:B374"/>
    <mergeCell ref="D374:E374"/>
    <mergeCell ref="G374:H374"/>
    <mergeCell ref="A375:B375"/>
    <mergeCell ref="D375:E375"/>
    <mergeCell ref="G375:H375"/>
    <mergeCell ref="A376:B376"/>
    <mergeCell ref="D376:E376"/>
    <mergeCell ref="G376:H376"/>
    <mergeCell ref="A377:B377"/>
    <mergeCell ref="D377:E377"/>
    <mergeCell ref="G377:H377"/>
    <mergeCell ref="A378:B378"/>
    <mergeCell ref="D378:E378"/>
    <mergeCell ref="G378:H378"/>
    <mergeCell ref="A379:B379"/>
    <mergeCell ref="D379:E379"/>
    <mergeCell ref="G379:H379"/>
    <mergeCell ref="A380:B380"/>
    <mergeCell ref="D380:E380"/>
    <mergeCell ref="G380:H380"/>
    <mergeCell ref="A381:B381"/>
    <mergeCell ref="D381:E381"/>
    <mergeCell ref="G381:H381"/>
    <mergeCell ref="A382:B382"/>
    <mergeCell ref="D382:E382"/>
    <mergeCell ref="G382:H382"/>
    <mergeCell ref="A383:B383"/>
    <mergeCell ref="D383:E383"/>
    <mergeCell ref="G383:H383"/>
    <mergeCell ref="A384:B384"/>
    <mergeCell ref="D384:E384"/>
    <mergeCell ref="G384:H384"/>
    <mergeCell ref="A385:B385"/>
    <mergeCell ref="D385:E385"/>
    <mergeCell ref="G385:H385"/>
    <mergeCell ref="A386:B386"/>
    <mergeCell ref="D386:E386"/>
    <mergeCell ref="G386:H386"/>
    <mergeCell ref="A387:B387"/>
    <mergeCell ref="D387:E387"/>
    <mergeCell ref="G387:H387"/>
    <mergeCell ref="A388:B388"/>
    <mergeCell ref="D388:E388"/>
    <mergeCell ref="G388:H388"/>
    <mergeCell ref="A389:B389"/>
    <mergeCell ref="D389:E389"/>
    <mergeCell ref="G389:H389"/>
    <mergeCell ref="A390:B390"/>
    <mergeCell ref="D390:E390"/>
    <mergeCell ref="G390:H390"/>
    <mergeCell ref="A391:B391"/>
    <mergeCell ref="D391:E391"/>
    <mergeCell ref="G391:H391"/>
    <mergeCell ref="A392:B392"/>
    <mergeCell ref="D392:E392"/>
    <mergeCell ref="G392:H392"/>
    <mergeCell ref="A393:B393"/>
    <mergeCell ref="D393:E393"/>
    <mergeCell ref="G393:H393"/>
    <mergeCell ref="A394:B394"/>
    <mergeCell ref="D394:E394"/>
    <mergeCell ref="G394:H394"/>
    <mergeCell ref="A395:B395"/>
    <mergeCell ref="D395:E395"/>
    <mergeCell ref="G395:H395"/>
    <mergeCell ref="A396:B396"/>
    <mergeCell ref="D396:E396"/>
    <mergeCell ref="G396:H396"/>
    <mergeCell ref="A397:B397"/>
    <mergeCell ref="D397:E397"/>
    <mergeCell ref="G397:H397"/>
    <mergeCell ref="A398:B398"/>
    <mergeCell ref="D398:E398"/>
    <mergeCell ref="G398:H398"/>
    <mergeCell ref="A399:B399"/>
    <mergeCell ref="D399:E399"/>
    <mergeCell ref="G399:H399"/>
    <mergeCell ref="A400:B400"/>
    <mergeCell ref="D400:E400"/>
    <mergeCell ref="G400:H400"/>
    <mergeCell ref="A401:B401"/>
    <mergeCell ref="D401:E401"/>
    <mergeCell ref="G401:H401"/>
    <mergeCell ref="A402:B402"/>
    <mergeCell ref="D402:E402"/>
    <mergeCell ref="G402:H402"/>
    <mergeCell ref="A403:B403"/>
    <mergeCell ref="D403:E403"/>
    <mergeCell ref="G403:H403"/>
    <mergeCell ref="A404:B404"/>
    <mergeCell ref="D404:E404"/>
    <mergeCell ref="G404:H404"/>
    <mergeCell ref="A405:B405"/>
    <mergeCell ref="D405:E405"/>
    <mergeCell ref="G405:H405"/>
    <mergeCell ref="A406:B406"/>
    <mergeCell ref="D406:E406"/>
    <mergeCell ref="G406:H406"/>
    <mergeCell ref="A407:B407"/>
    <mergeCell ref="D407:E407"/>
    <mergeCell ref="G407:H407"/>
    <mergeCell ref="A408:B408"/>
    <mergeCell ref="D408:E408"/>
    <mergeCell ref="G408:H408"/>
    <mergeCell ref="A409:B409"/>
    <mergeCell ref="D409:E409"/>
    <mergeCell ref="G409:H409"/>
    <mergeCell ref="A410:B410"/>
    <mergeCell ref="D410:E410"/>
    <mergeCell ref="G410:H410"/>
    <mergeCell ref="A411:B411"/>
    <mergeCell ref="D411:E411"/>
    <mergeCell ref="G411:H411"/>
    <mergeCell ref="A412:B412"/>
    <mergeCell ref="D412:E412"/>
    <mergeCell ref="G412:H412"/>
    <mergeCell ref="A413:B413"/>
    <mergeCell ref="D413:E413"/>
    <mergeCell ref="G413:H413"/>
    <mergeCell ref="A414:B414"/>
    <mergeCell ref="D414:E414"/>
    <mergeCell ref="G414:H414"/>
    <mergeCell ref="A415:B415"/>
    <mergeCell ref="D415:E415"/>
    <mergeCell ref="G415:H415"/>
    <mergeCell ref="A416:B416"/>
    <mergeCell ref="D416:E416"/>
    <mergeCell ref="G416:H416"/>
    <mergeCell ref="A417:B417"/>
    <mergeCell ref="D417:E417"/>
    <mergeCell ref="G417:H417"/>
    <mergeCell ref="A418:B418"/>
    <mergeCell ref="D418:E418"/>
    <mergeCell ref="G418:H418"/>
    <mergeCell ref="A419:B419"/>
    <mergeCell ref="D419:E419"/>
    <mergeCell ref="G419:H419"/>
    <mergeCell ref="A420:B420"/>
    <mergeCell ref="D420:E420"/>
    <mergeCell ref="G420:H420"/>
    <mergeCell ref="A421:B421"/>
    <mergeCell ref="D421:E421"/>
    <mergeCell ref="G421:H421"/>
    <mergeCell ref="A422:B422"/>
    <mergeCell ref="D422:E422"/>
    <mergeCell ref="G422:H422"/>
    <mergeCell ref="A423:B423"/>
    <mergeCell ref="D423:E423"/>
    <mergeCell ref="G423:H423"/>
    <mergeCell ref="A424:B424"/>
    <mergeCell ref="D424:E424"/>
    <mergeCell ref="G424:H424"/>
    <mergeCell ref="A425:B425"/>
    <mergeCell ref="D425:E425"/>
    <mergeCell ref="G425:H425"/>
    <mergeCell ref="A426:B426"/>
    <mergeCell ref="D426:E426"/>
    <mergeCell ref="G426:H426"/>
    <mergeCell ref="A427:B427"/>
    <mergeCell ref="D427:E427"/>
    <mergeCell ref="G427:H427"/>
    <mergeCell ref="A428:B428"/>
    <mergeCell ref="D428:E428"/>
    <mergeCell ref="G428:H428"/>
    <mergeCell ref="A429:B429"/>
    <mergeCell ref="D429:E429"/>
    <mergeCell ref="G429:H429"/>
    <mergeCell ref="A430:B430"/>
    <mergeCell ref="D430:E430"/>
    <mergeCell ref="G430:H430"/>
    <mergeCell ref="A431:B431"/>
    <mergeCell ref="D431:E431"/>
    <mergeCell ref="G431:H431"/>
    <mergeCell ref="A432:B432"/>
    <mergeCell ref="D432:E432"/>
    <mergeCell ref="G432:H432"/>
    <mergeCell ref="A433:B433"/>
    <mergeCell ref="D433:E433"/>
    <mergeCell ref="G433:H433"/>
    <mergeCell ref="A434:B434"/>
    <mergeCell ref="D434:E434"/>
    <mergeCell ref="G434:H434"/>
    <mergeCell ref="A435:B435"/>
    <mergeCell ref="D435:E435"/>
    <mergeCell ref="G435:H435"/>
    <mergeCell ref="A436:B436"/>
    <mergeCell ref="D436:E436"/>
    <mergeCell ref="G436:H436"/>
    <mergeCell ref="A437:B437"/>
    <mergeCell ref="D437:E437"/>
    <mergeCell ref="G437:H437"/>
    <mergeCell ref="A439:C439"/>
    <mergeCell ref="D439:E439"/>
    <mergeCell ref="G439:H439"/>
    <mergeCell ref="A444:C444"/>
    <mergeCell ref="D444:E444"/>
    <mergeCell ref="G444:H444"/>
    <mergeCell ref="A440:C440"/>
    <mergeCell ref="D440:E440"/>
    <mergeCell ref="G440:H440"/>
    <mergeCell ref="A442:C442"/>
    <mergeCell ref="D442:E442"/>
    <mergeCell ref="G442:H442"/>
  </mergeCells>
  <printOptions/>
  <pageMargins left="0.784313725490196" right="0.784313725490196" top="0.980392156862745" bottom="0.980392156862745" header="0.509803921568628" footer="0.509803921568628"/>
  <pageSetup horizontalDpi="600" verticalDpi="600" orientation="landscape" paperSize="6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15"/>
  <sheetViews>
    <sheetView zoomScalePageLayoutView="0" workbookViewId="0" topLeftCell="A1">
      <selection activeCell="D6" sqref="D6"/>
    </sheetView>
  </sheetViews>
  <sheetFormatPr defaultColWidth="9.140625" defaultRowHeight="12.75" outlineLevelRow="2"/>
  <cols>
    <col min="1" max="2" width="4.421875" style="18" bestFit="1" customWidth="1"/>
    <col min="3" max="3" width="6.57421875" style="0" bestFit="1" customWidth="1"/>
    <col min="4" max="4" width="21.421875" style="0" bestFit="1" customWidth="1"/>
    <col min="5" max="5" width="11.140625" style="0" bestFit="1" customWidth="1"/>
    <col min="6" max="6" width="10.421875" style="0" bestFit="1" customWidth="1"/>
    <col min="7" max="7" width="11.00390625" style="0" bestFit="1" customWidth="1"/>
    <col min="8" max="8" width="13.28125" style="0" bestFit="1" customWidth="1"/>
    <col min="9" max="9" width="11.00390625" style="0" bestFit="1" customWidth="1"/>
    <col min="10" max="10" width="11.57421875" style="0" bestFit="1" customWidth="1"/>
  </cols>
  <sheetData>
    <row r="1" spans="1:10" s="15" customFormat="1" ht="22.5" customHeight="1">
      <c r="A1" s="13" t="s">
        <v>160</v>
      </c>
      <c r="B1" s="13" t="s">
        <v>161</v>
      </c>
      <c r="C1" s="14" t="s">
        <v>306</v>
      </c>
      <c r="D1" s="14" t="s">
        <v>307</v>
      </c>
      <c r="E1" s="14" t="s">
        <v>308</v>
      </c>
      <c r="F1" s="14" t="s">
        <v>20</v>
      </c>
      <c r="G1" s="14" t="s">
        <v>19</v>
      </c>
      <c r="H1" s="14" t="s">
        <v>21</v>
      </c>
      <c r="I1" s="14" t="s">
        <v>309</v>
      </c>
      <c r="J1" s="14" t="s">
        <v>23</v>
      </c>
    </row>
    <row r="2" spans="1:10" s="1" customFormat="1" ht="22.5" customHeight="1" outlineLevel="2">
      <c r="A2" s="17">
        <v>2011</v>
      </c>
      <c r="B2" s="17">
        <v>2011</v>
      </c>
      <c r="C2" s="10">
        <v>471001</v>
      </c>
      <c r="D2" s="10" t="s">
        <v>162</v>
      </c>
      <c r="E2" s="11">
        <v>53453.08</v>
      </c>
      <c r="F2" s="11">
        <v>43012.86</v>
      </c>
      <c r="G2" s="11">
        <v>7107.65</v>
      </c>
      <c r="H2" s="11">
        <v>3332.5700000000006</v>
      </c>
      <c r="I2" s="11" t="s">
        <v>26</v>
      </c>
      <c r="J2" s="11">
        <v>3332.5700000000006</v>
      </c>
    </row>
    <row r="3" spans="1:10" s="1" customFormat="1" ht="22.5" customHeight="1" outlineLevel="2">
      <c r="A3" s="17">
        <v>2011</v>
      </c>
      <c r="B3" s="17">
        <v>2012</v>
      </c>
      <c r="C3" s="10">
        <v>471001</v>
      </c>
      <c r="D3" s="10" t="s">
        <v>162</v>
      </c>
      <c r="E3" s="11">
        <v>-3952.57</v>
      </c>
      <c r="F3" s="11">
        <v>5560.65</v>
      </c>
      <c r="G3" s="11">
        <v>-6180.65</v>
      </c>
      <c r="H3" s="11">
        <v>-3332.5700000000006</v>
      </c>
      <c r="I3" s="11" t="s">
        <v>26</v>
      </c>
      <c r="J3" s="11">
        <v>-3332.5700000000006</v>
      </c>
    </row>
    <row r="4" spans="1:10" s="1" customFormat="1" ht="22.5" customHeight="1" outlineLevel="1">
      <c r="A4" s="17"/>
      <c r="B4" s="17"/>
      <c r="C4" s="16" t="s">
        <v>310</v>
      </c>
      <c r="D4" s="10"/>
      <c r="E4" s="11">
        <f aca="true" t="shared" si="0" ref="E4:J4">SUBTOTAL(9,E2:E3)</f>
        <v>49500.51</v>
      </c>
      <c r="F4" s="11">
        <f t="shared" si="0"/>
        <v>48573.51</v>
      </c>
      <c r="G4" s="11">
        <f t="shared" si="0"/>
        <v>927</v>
      </c>
      <c r="H4" s="11">
        <f t="shared" si="0"/>
        <v>0</v>
      </c>
      <c r="I4" s="11">
        <f t="shared" si="0"/>
        <v>0</v>
      </c>
      <c r="J4" s="11">
        <f t="shared" si="0"/>
        <v>0</v>
      </c>
    </row>
    <row r="5" spans="1:10" s="1" customFormat="1" ht="22.5" customHeight="1" outlineLevel="2">
      <c r="A5" s="17">
        <v>2011</v>
      </c>
      <c r="B5" s="17">
        <v>2011</v>
      </c>
      <c r="C5" s="10">
        <v>471002</v>
      </c>
      <c r="D5" s="10" t="s">
        <v>163</v>
      </c>
      <c r="E5" s="11">
        <v>50756.88</v>
      </c>
      <c r="F5" s="11">
        <v>41929.1</v>
      </c>
      <c r="G5" s="11">
        <v>8267.58</v>
      </c>
      <c r="H5" s="11">
        <v>560.2000000000062</v>
      </c>
      <c r="I5" s="11" t="s">
        <v>26</v>
      </c>
      <c r="J5" s="11">
        <v>560.2000000000062</v>
      </c>
    </row>
    <row r="6" spans="1:10" s="1" customFormat="1" ht="22.5" customHeight="1" outlineLevel="2">
      <c r="A6" s="17">
        <v>2011</v>
      </c>
      <c r="B6" s="17">
        <v>2012</v>
      </c>
      <c r="C6" s="10">
        <v>471002</v>
      </c>
      <c r="D6" s="10" t="s">
        <v>163</v>
      </c>
      <c r="E6" s="11">
        <v>-560.2</v>
      </c>
      <c r="F6" s="11">
        <v>8267.58</v>
      </c>
      <c r="G6" s="11">
        <v>-8267.58</v>
      </c>
      <c r="H6" s="11">
        <v>-560.2000000000007</v>
      </c>
      <c r="I6" s="11" t="s">
        <v>26</v>
      </c>
      <c r="J6" s="11">
        <v>-560.2000000000007</v>
      </c>
    </row>
    <row r="7" spans="1:10" s="1" customFormat="1" ht="22.5" customHeight="1" outlineLevel="1">
      <c r="A7" s="17"/>
      <c r="B7" s="17"/>
      <c r="C7" s="16" t="s">
        <v>311</v>
      </c>
      <c r="D7" s="10"/>
      <c r="E7" s="11">
        <f aca="true" t="shared" si="1" ref="E7:J7">SUBTOTAL(9,E5:E6)</f>
        <v>50196.68</v>
      </c>
      <c r="F7" s="11">
        <f t="shared" si="1"/>
        <v>50196.68</v>
      </c>
      <c r="G7" s="11">
        <f t="shared" si="1"/>
        <v>0</v>
      </c>
      <c r="H7" s="11">
        <f t="shared" si="1"/>
        <v>5.4569682106375694E-12</v>
      </c>
      <c r="I7" s="11">
        <f t="shared" si="1"/>
        <v>0</v>
      </c>
      <c r="J7" s="11">
        <f t="shared" si="1"/>
        <v>5.4569682106375694E-12</v>
      </c>
    </row>
    <row r="8" spans="1:10" s="1" customFormat="1" ht="22.5" customHeight="1" outlineLevel="2">
      <c r="A8" s="17">
        <v>2011</v>
      </c>
      <c r="B8" s="17">
        <v>2011</v>
      </c>
      <c r="C8" s="10">
        <v>471003</v>
      </c>
      <c r="D8" s="10" t="s">
        <v>164</v>
      </c>
      <c r="E8" s="11">
        <v>46438.98</v>
      </c>
      <c r="F8" s="11">
        <v>19283.65</v>
      </c>
      <c r="G8" s="11">
        <v>14242.42</v>
      </c>
      <c r="H8" s="11">
        <v>12912.910000000002</v>
      </c>
      <c r="I8" s="11" t="s">
        <v>26</v>
      </c>
      <c r="J8" s="11">
        <v>12912.910000000002</v>
      </c>
    </row>
    <row r="9" spans="1:10" s="1" customFormat="1" ht="22.5" customHeight="1" outlineLevel="2">
      <c r="A9" s="17">
        <v>2011</v>
      </c>
      <c r="B9" s="17">
        <v>2012</v>
      </c>
      <c r="C9" s="10">
        <v>471003</v>
      </c>
      <c r="D9" s="10" t="s">
        <v>164</v>
      </c>
      <c r="E9" s="11">
        <v>-12912.91</v>
      </c>
      <c r="F9" s="11">
        <v>13941.67</v>
      </c>
      <c r="G9" s="11">
        <v>-13941.67</v>
      </c>
      <c r="H9" s="11">
        <v>-12912.910000000002</v>
      </c>
      <c r="I9" s="11" t="s">
        <v>26</v>
      </c>
      <c r="J9" s="11">
        <v>-12912.910000000002</v>
      </c>
    </row>
    <row r="10" spans="1:10" s="1" customFormat="1" ht="22.5" customHeight="1" outlineLevel="1">
      <c r="A10" s="17"/>
      <c r="B10" s="17"/>
      <c r="C10" s="16" t="s">
        <v>312</v>
      </c>
      <c r="D10" s="10"/>
      <c r="E10" s="11">
        <f aca="true" t="shared" si="2" ref="E10:J10">SUBTOTAL(9,E8:E9)</f>
        <v>33526.07000000001</v>
      </c>
      <c r="F10" s="11">
        <f t="shared" si="2"/>
        <v>33225.32</v>
      </c>
      <c r="G10" s="11">
        <f t="shared" si="2"/>
        <v>300.75</v>
      </c>
      <c r="H10" s="11">
        <f t="shared" si="2"/>
        <v>0</v>
      </c>
      <c r="I10" s="11">
        <f t="shared" si="2"/>
        <v>0</v>
      </c>
      <c r="J10" s="11">
        <f t="shared" si="2"/>
        <v>0</v>
      </c>
    </row>
    <row r="11" spans="1:10" s="1" customFormat="1" ht="22.5" customHeight="1" outlineLevel="2">
      <c r="A11" s="17">
        <v>2011</v>
      </c>
      <c r="B11" s="17">
        <v>2011</v>
      </c>
      <c r="C11" s="10">
        <v>471004</v>
      </c>
      <c r="D11" s="10" t="s">
        <v>165</v>
      </c>
      <c r="E11" s="11">
        <v>71664.6</v>
      </c>
      <c r="F11" s="11">
        <v>44511.82</v>
      </c>
      <c r="G11" s="11">
        <v>23329.32</v>
      </c>
      <c r="H11" s="11">
        <v>3823.4600000000064</v>
      </c>
      <c r="I11" s="11" t="s">
        <v>26</v>
      </c>
      <c r="J11" s="11">
        <v>3823.4600000000064</v>
      </c>
    </row>
    <row r="12" spans="1:10" s="1" customFormat="1" ht="22.5" customHeight="1" outlineLevel="2">
      <c r="A12" s="17">
        <v>2011</v>
      </c>
      <c r="B12" s="17">
        <v>2012</v>
      </c>
      <c r="C12" s="10">
        <v>471004</v>
      </c>
      <c r="D12" s="10" t="s">
        <v>165</v>
      </c>
      <c r="E12" s="11">
        <v>-3823.46</v>
      </c>
      <c r="F12" s="11">
        <v>23329.32</v>
      </c>
      <c r="G12" s="11">
        <v>-23329.32</v>
      </c>
      <c r="H12" s="11">
        <v>-3823.459999999999</v>
      </c>
      <c r="I12" s="11" t="s">
        <v>26</v>
      </c>
      <c r="J12" s="11">
        <v>-3823.459999999999</v>
      </c>
    </row>
    <row r="13" spans="1:10" s="1" customFormat="1" ht="22.5" customHeight="1" outlineLevel="1">
      <c r="A13" s="17"/>
      <c r="B13" s="17"/>
      <c r="C13" s="16" t="s">
        <v>313</v>
      </c>
      <c r="D13" s="10"/>
      <c r="E13" s="11">
        <f aca="true" t="shared" si="3" ref="E13:J13">SUBTOTAL(9,E11:E12)</f>
        <v>67841.14</v>
      </c>
      <c r="F13" s="11">
        <f t="shared" si="3"/>
        <v>67841.14</v>
      </c>
      <c r="G13" s="11">
        <f t="shared" si="3"/>
        <v>0</v>
      </c>
      <c r="H13" s="11">
        <f t="shared" si="3"/>
        <v>7.275957614183426E-12</v>
      </c>
      <c r="I13" s="11">
        <f t="shared" si="3"/>
        <v>0</v>
      </c>
      <c r="J13" s="11">
        <f t="shared" si="3"/>
        <v>7.275957614183426E-12</v>
      </c>
    </row>
    <row r="14" spans="1:10" s="1" customFormat="1" ht="22.5" customHeight="1" outlineLevel="2">
      <c r="A14" s="17">
        <v>2011</v>
      </c>
      <c r="B14" s="17">
        <v>2011</v>
      </c>
      <c r="C14" s="10">
        <v>471005</v>
      </c>
      <c r="D14" s="10" t="s">
        <v>166</v>
      </c>
      <c r="E14" s="11">
        <v>71366.94</v>
      </c>
      <c r="F14" s="11">
        <v>38936.56</v>
      </c>
      <c r="G14" s="11">
        <v>32430.38</v>
      </c>
      <c r="H14" s="11">
        <v>0</v>
      </c>
      <c r="I14" s="11" t="s">
        <v>26</v>
      </c>
      <c r="J14" s="11">
        <v>0</v>
      </c>
    </row>
    <row r="15" spans="1:10" s="1" customFormat="1" ht="22.5" customHeight="1" outlineLevel="2">
      <c r="A15" s="17">
        <v>2011</v>
      </c>
      <c r="B15" s="17">
        <v>2012</v>
      </c>
      <c r="C15" s="10">
        <v>471005</v>
      </c>
      <c r="D15" s="10" t="s">
        <v>166</v>
      </c>
      <c r="E15" s="11">
        <v>0</v>
      </c>
      <c r="F15" s="11">
        <v>30375.5</v>
      </c>
      <c r="G15" s="11">
        <v>-30375.5</v>
      </c>
      <c r="H15" s="11">
        <v>0</v>
      </c>
      <c r="I15" s="11" t="s">
        <v>26</v>
      </c>
      <c r="J15" s="11">
        <v>0</v>
      </c>
    </row>
    <row r="16" spans="1:10" s="1" customFormat="1" ht="22.5" customHeight="1" outlineLevel="1">
      <c r="A16" s="17"/>
      <c r="B16" s="17"/>
      <c r="C16" s="16" t="s">
        <v>314</v>
      </c>
      <c r="D16" s="10"/>
      <c r="E16" s="11">
        <f aca="true" t="shared" si="4" ref="E16:J16">SUBTOTAL(9,E14:E15)</f>
        <v>71366.94</v>
      </c>
      <c r="F16" s="11">
        <f t="shared" si="4"/>
        <v>69312.06</v>
      </c>
      <c r="G16" s="11">
        <f t="shared" si="4"/>
        <v>2054.880000000001</v>
      </c>
      <c r="H16" s="11">
        <f t="shared" si="4"/>
        <v>0</v>
      </c>
      <c r="I16" s="11">
        <f t="shared" si="4"/>
        <v>0</v>
      </c>
      <c r="J16" s="11">
        <f t="shared" si="4"/>
        <v>0</v>
      </c>
    </row>
    <row r="17" spans="1:10" s="1" customFormat="1" ht="22.5" customHeight="1" outlineLevel="2">
      <c r="A17" s="17">
        <v>2011</v>
      </c>
      <c r="B17" s="17">
        <v>2011</v>
      </c>
      <c r="C17" s="10">
        <v>471007</v>
      </c>
      <c r="D17" s="10" t="s">
        <v>167</v>
      </c>
      <c r="E17" s="11">
        <v>52907.19</v>
      </c>
      <c r="F17" s="11">
        <v>49838.74</v>
      </c>
      <c r="G17" s="11">
        <v>1310.03</v>
      </c>
      <c r="H17" s="11">
        <v>1758.4200000000044</v>
      </c>
      <c r="I17" s="11" t="s">
        <v>26</v>
      </c>
      <c r="J17" s="11">
        <v>1758.4200000000044</v>
      </c>
    </row>
    <row r="18" spans="1:10" s="1" customFormat="1" ht="22.5" customHeight="1" outlineLevel="2">
      <c r="A18" s="17">
        <v>2011</v>
      </c>
      <c r="B18" s="17">
        <v>2012</v>
      </c>
      <c r="C18" s="10">
        <v>471007</v>
      </c>
      <c r="D18" s="10" t="s">
        <v>167</v>
      </c>
      <c r="E18" s="11">
        <v>-1758.42</v>
      </c>
      <c r="F18" s="11">
        <v>1310.03</v>
      </c>
      <c r="G18" s="11">
        <v>-1310.03</v>
      </c>
      <c r="H18" s="11">
        <v>-1758.4199999999998</v>
      </c>
      <c r="I18" s="11" t="s">
        <v>26</v>
      </c>
      <c r="J18" s="11">
        <v>-1758.4199999999998</v>
      </c>
    </row>
    <row r="19" spans="1:10" s="1" customFormat="1" ht="22.5" customHeight="1" outlineLevel="1">
      <c r="A19" s="17"/>
      <c r="B19" s="17"/>
      <c r="C19" s="16" t="s">
        <v>315</v>
      </c>
      <c r="D19" s="10"/>
      <c r="E19" s="11">
        <f aca="true" t="shared" si="5" ref="E19:J19">SUBTOTAL(9,E17:E18)</f>
        <v>51148.770000000004</v>
      </c>
      <c r="F19" s="11">
        <f t="shared" si="5"/>
        <v>51148.77</v>
      </c>
      <c r="G19" s="11">
        <f t="shared" si="5"/>
        <v>0</v>
      </c>
      <c r="H19" s="11">
        <f t="shared" si="5"/>
        <v>4.547473508864641E-12</v>
      </c>
      <c r="I19" s="11">
        <f t="shared" si="5"/>
        <v>0</v>
      </c>
      <c r="J19" s="11">
        <f t="shared" si="5"/>
        <v>4.547473508864641E-12</v>
      </c>
    </row>
    <row r="20" spans="1:10" s="1" customFormat="1" ht="22.5" customHeight="1" outlineLevel="2">
      <c r="A20" s="17">
        <v>2011</v>
      </c>
      <c r="B20" s="17">
        <v>2011</v>
      </c>
      <c r="C20" s="10">
        <v>471008</v>
      </c>
      <c r="D20" s="10" t="s">
        <v>168</v>
      </c>
      <c r="E20" s="11">
        <v>78215.55</v>
      </c>
      <c r="F20" s="11">
        <v>42856.82</v>
      </c>
      <c r="G20" s="11">
        <v>31524.87</v>
      </c>
      <c r="H20" s="11">
        <v>3833.860000000004</v>
      </c>
      <c r="I20" s="11" t="s">
        <v>26</v>
      </c>
      <c r="J20" s="11">
        <v>3833.860000000004</v>
      </c>
    </row>
    <row r="21" spans="1:10" s="1" customFormat="1" ht="32.25" customHeight="1" outlineLevel="2">
      <c r="A21" s="17">
        <v>2011</v>
      </c>
      <c r="B21" s="17">
        <v>2012</v>
      </c>
      <c r="C21" s="10">
        <v>471008</v>
      </c>
      <c r="D21" s="10" t="s">
        <v>168</v>
      </c>
      <c r="E21" s="11">
        <v>-3833.86</v>
      </c>
      <c r="F21" s="11">
        <v>31524.87</v>
      </c>
      <c r="G21" s="11">
        <v>-31524.870000000003</v>
      </c>
      <c r="H21" s="11">
        <v>-3833.8599999999933</v>
      </c>
      <c r="I21" s="11" t="s">
        <v>26</v>
      </c>
      <c r="J21" s="11">
        <v>-3833.8599999999933</v>
      </c>
    </row>
    <row r="22" spans="1:10" s="1" customFormat="1" ht="32.25" customHeight="1" outlineLevel="1">
      <c r="A22" s="17"/>
      <c r="B22" s="17"/>
      <c r="C22" s="16" t="s">
        <v>316</v>
      </c>
      <c r="D22" s="10"/>
      <c r="E22" s="11">
        <f aca="true" t="shared" si="6" ref="E22:J22">SUBTOTAL(9,E20:E21)</f>
        <v>74381.69</v>
      </c>
      <c r="F22" s="11">
        <f t="shared" si="6"/>
        <v>74381.69</v>
      </c>
      <c r="G22" s="11">
        <f t="shared" si="6"/>
        <v>0</v>
      </c>
      <c r="H22" s="11">
        <f t="shared" si="6"/>
        <v>1.0913936421275139E-11</v>
      </c>
      <c r="I22" s="11">
        <f t="shared" si="6"/>
        <v>0</v>
      </c>
      <c r="J22" s="11">
        <f t="shared" si="6"/>
        <v>1.0913936421275139E-11</v>
      </c>
    </row>
    <row r="23" spans="1:10" s="1" customFormat="1" ht="22.5" customHeight="1" outlineLevel="2">
      <c r="A23" s="17">
        <v>2011</v>
      </c>
      <c r="B23" s="17">
        <v>2011</v>
      </c>
      <c r="C23" s="10">
        <v>471009</v>
      </c>
      <c r="D23" s="10" t="s">
        <v>169</v>
      </c>
      <c r="E23" s="11">
        <v>78826.19</v>
      </c>
      <c r="F23" s="11">
        <v>59953.03</v>
      </c>
      <c r="G23" s="11">
        <v>18873.16</v>
      </c>
      <c r="H23" s="11">
        <v>0</v>
      </c>
      <c r="I23" s="11" t="s">
        <v>26</v>
      </c>
      <c r="J23" s="11">
        <v>0</v>
      </c>
    </row>
    <row r="24" spans="1:10" s="1" customFormat="1" ht="22.5" customHeight="1" outlineLevel="2">
      <c r="A24" s="17">
        <v>2011</v>
      </c>
      <c r="B24" s="17">
        <v>2012</v>
      </c>
      <c r="C24" s="10">
        <v>471009</v>
      </c>
      <c r="D24" s="10" t="s">
        <v>169</v>
      </c>
      <c r="E24" s="11">
        <v>-8750</v>
      </c>
      <c r="F24" s="11">
        <v>10123.160000000003</v>
      </c>
      <c r="G24" s="11">
        <v>-18873.16</v>
      </c>
      <c r="H24" s="11">
        <v>0</v>
      </c>
      <c r="I24" s="11" t="s">
        <v>26</v>
      </c>
      <c r="J24" s="11">
        <v>0</v>
      </c>
    </row>
    <row r="25" spans="1:10" s="1" customFormat="1" ht="22.5" customHeight="1" outlineLevel="1">
      <c r="A25" s="17"/>
      <c r="B25" s="17"/>
      <c r="C25" s="16" t="s">
        <v>317</v>
      </c>
      <c r="D25" s="10"/>
      <c r="E25" s="11">
        <f aca="true" t="shared" si="7" ref="E25:J25">SUBTOTAL(9,E23:E24)</f>
        <v>70076.19</v>
      </c>
      <c r="F25" s="11">
        <f t="shared" si="7"/>
        <v>70076.19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</row>
    <row r="26" spans="1:10" s="1" customFormat="1" ht="22.5" customHeight="1" outlineLevel="2">
      <c r="A26" s="17">
        <v>2011</v>
      </c>
      <c r="B26" s="17">
        <v>2011</v>
      </c>
      <c r="C26" s="10">
        <v>471010</v>
      </c>
      <c r="D26" s="10" t="s">
        <v>170</v>
      </c>
      <c r="E26" s="11">
        <v>53791.34</v>
      </c>
      <c r="F26" s="11">
        <v>28988.44</v>
      </c>
      <c r="G26" s="11">
        <v>23981.89</v>
      </c>
      <c r="H26" s="11">
        <v>821.010000000002</v>
      </c>
      <c r="I26" s="11" t="s">
        <v>26</v>
      </c>
      <c r="J26" s="11">
        <v>821.010000000002</v>
      </c>
    </row>
    <row r="27" spans="1:10" s="1" customFormat="1" ht="22.5" customHeight="1" outlineLevel="2">
      <c r="A27" s="17">
        <v>2011</v>
      </c>
      <c r="B27" s="17">
        <v>2012</v>
      </c>
      <c r="C27" s="10">
        <v>471010</v>
      </c>
      <c r="D27" s="10" t="s">
        <v>170</v>
      </c>
      <c r="E27" s="11">
        <v>-821.01</v>
      </c>
      <c r="F27" s="11">
        <v>23981.89</v>
      </c>
      <c r="G27" s="11">
        <v>-23981.89</v>
      </c>
      <c r="H27" s="11">
        <v>-821.0099999999984</v>
      </c>
      <c r="I27" s="11" t="s">
        <v>26</v>
      </c>
      <c r="J27" s="11">
        <v>-821.0099999999984</v>
      </c>
    </row>
    <row r="28" spans="1:10" s="1" customFormat="1" ht="22.5" customHeight="1" outlineLevel="1">
      <c r="A28" s="17"/>
      <c r="B28" s="17"/>
      <c r="C28" s="16" t="s">
        <v>318</v>
      </c>
      <c r="D28" s="10"/>
      <c r="E28" s="11">
        <f aca="true" t="shared" si="8" ref="E28:J28">SUBTOTAL(9,E26:E27)</f>
        <v>52970.329999999994</v>
      </c>
      <c r="F28" s="11">
        <f t="shared" si="8"/>
        <v>52970.33</v>
      </c>
      <c r="G28" s="11">
        <f t="shared" si="8"/>
        <v>0</v>
      </c>
      <c r="H28" s="11">
        <f t="shared" si="8"/>
        <v>3.637978807091713E-12</v>
      </c>
      <c r="I28" s="11">
        <f t="shared" si="8"/>
        <v>0</v>
      </c>
      <c r="J28" s="11">
        <f t="shared" si="8"/>
        <v>3.637978807091713E-12</v>
      </c>
    </row>
    <row r="29" spans="1:10" s="1" customFormat="1" ht="22.5" customHeight="1" outlineLevel="2">
      <c r="A29" s="17">
        <v>2011</v>
      </c>
      <c r="B29" s="17">
        <v>2011</v>
      </c>
      <c r="C29" s="10">
        <v>471011</v>
      </c>
      <c r="D29" s="10" t="s">
        <v>171</v>
      </c>
      <c r="E29" s="11">
        <v>56905.86</v>
      </c>
      <c r="F29" s="11">
        <v>26136.3</v>
      </c>
      <c r="G29" s="11">
        <v>28992.56</v>
      </c>
      <c r="H29" s="11">
        <v>1777</v>
      </c>
      <c r="I29" s="11" t="s">
        <v>26</v>
      </c>
      <c r="J29" s="11">
        <v>1777</v>
      </c>
    </row>
    <row r="30" spans="1:10" s="1" customFormat="1" ht="22.5" customHeight="1" outlineLevel="2">
      <c r="A30" s="17">
        <v>2011</v>
      </c>
      <c r="B30" s="17">
        <v>2012</v>
      </c>
      <c r="C30" s="10">
        <v>471011</v>
      </c>
      <c r="D30" s="10" t="s">
        <v>171</v>
      </c>
      <c r="E30" s="11">
        <v>-1777</v>
      </c>
      <c r="F30" s="11">
        <v>28992.56</v>
      </c>
      <c r="G30" s="11">
        <v>-28992.56</v>
      </c>
      <c r="H30" s="11">
        <v>-1777</v>
      </c>
      <c r="I30" s="11" t="s">
        <v>26</v>
      </c>
      <c r="J30" s="11">
        <v>-1777</v>
      </c>
    </row>
    <row r="31" spans="1:10" s="1" customFormat="1" ht="22.5" customHeight="1" outlineLevel="1">
      <c r="A31" s="17"/>
      <c r="B31" s="17"/>
      <c r="C31" s="16" t="s">
        <v>319</v>
      </c>
      <c r="D31" s="10"/>
      <c r="E31" s="11">
        <f aca="true" t="shared" si="9" ref="E31:J31">SUBTOTAL(9,E29:E30)</f>
        <v>55128.86</v>
      </c>
      <c r="F31" s="11">
        <f t="shared" si="9"/>
        <v>55128.86</v>
      </c>
      <c r="G31" s="11">
        <f t="shared" si="9"/>
        <v>0</v>
      </c>
      <c r="H31" s="11">
        <f t="shared" si="9"/>
        <v>0</v>
      </c>
      <c r="I31" s="11">
        <f t="shared" si="9"/>
        <v>0</v>
      </c>
      <c r="J31" s="11">
        <f t="shared" si="9"/>
        <v>0</v>
      </c>
    </row>
    <row r="32" spans="1:10" s="1" customFormat="1" ht="22.5" customHeight="1" outlineLevel="2">
      <c r="A32" s="17">
        <v>2011</v>
      </c>
      <c r="B32" s="17">
        <v>2011</v>
      </c>
      <c r="C32" s="10">
        <v>471012</v>
      </c>
      <c r="D32" s="10" t="s">
        <v>172</v>
      </c>
      <c r="E32" s="11">
        <v>55259.07</v>
      </c>
      <c r="F32" s="11">
        <v>38010.94</v>
      </c>
      <c r="G32" s="11">
        <v>17248.13</v>
      </c>
      <c r="H32" s="11">
        <v>0</v>
      </c>
      <c r="I32" s="11" t="s">
        <v>26</v>
      </c>
      <c r="J32" s="11">
        <v>0</v>
      </c>
    </row>
    <row r="33" spans="1:10" s="1" customFormat="1" ht="22.5" customHeight="1" outlineLevel="2">
      <c r="A33" s="17">
        <v>2011</v>
      </c>
      <c r="B33" s="17">
        <v>2012</v>
      </c>
      <c r="C33" s="10">
        <v>471012</v>
      </c>
      <c r="D33" s="10" t="s">
        <v>172</v>
      </c>
      <c r="E33" s="11">
        <v>0</v>
      </c>
      <c r="F33" s="11">
        <v>17044.25</v>
      </c>
      <c r="G33" s="11">
        <v>-17044.25</v>
      </c>
      <c r="H33" s="11">
        <v>0</v>
      </c>
      <c r="I33" s="11" t="s">
        <v>26</v>
      </c>
      <c r="J33" s="11">
        <v>0</v>
      </c>
    </row>
    <row r="34" spans="1:10" s="1" customFormat="1" ht="22.5" customHeight="1" outlineLevel="1">
      <c r="A34" s="17"/>
      <c r="B34" s="17"/>
      <c r="C34" s="16" t="s">
        <v>320</v>
      </c>
      <c r="D34" s="10"/>
      <c r="E34" s="11">
        <f aca="true" t="shared" si="10" ref="E34:J34">SUBTOTAL(9,E32:E33)</f>
        <v>55259.07</v>
      </c>
      <c r="F34" s="11">
        <f t="shared" si="10"/>
        <v>55055.19</v>
      </c>
      <c r="G34" s="11">
        <f t="shared" si="10"/>
        <v>203.88000000000102</v>
      </c>
      <c r="H34" s="11">
        <f t="shared" si="10"/>
        <v>0</v>
      </c>
      <c r="I34" s="11">
        <f t="shared" si="10"/>
        <v>0</v>
      </c>
      <c r="J34" s="11">
        <f t="shared" si="10"/>
        <v>0</v>
      </c>
    </row>
    <row r="35" spans="1:10" s="1" customFormat="1" ht="22.5" customHeight="1" outlineLevel="2">
      <c r="A35" s="17">
        <v>2011</v>
      </c>
      <c r="B35" s="17">
        <v>2011</v>
      </c>
      <c r="C35" s="10">
        <v>471015</v>
      </c>
      <c r="D35" s="10" t="s">
        <v>173</v>
      </c>
      <c r="E35" s="11">
        <v>69906.76</v>
      </c>
      <c r="F35" s="11">
        <v>35592.43</v>
      </c>
      <c r="G35" s="11">
        <v>26174.36</v>
      </c>
      <c r="H35" s="11">
        <v>8139.969999999994</v>
      </c>
      <c r="I35" s="11" t="s">
        <v>26</v>
      </c>
      <c r="J35" s="11">
        <v>8139.969999999994</v>
      </c>
    </row>
    <row r="36" spans="1:10" s="1" customFormat="1" ht="22.5" customHeight="1" outlineLevel="2">
      <c r="A36" s="17">
        <v>2011</v>
      </c>
      <c r="B36" s="17">
        <v>2012</v>
      </c>
      <c r="C36" s="10">
        <v>471015</v>
      </c>
      <c r="D36" s="10" t="s">
        <v>173</v>
      </c>
      <c r="E36" s="11">
        <v>-8139.97</v>
      </c>
      <c r="F36" s="11">
        <v>12617.48</v>
      </c>
      <c r="G36" s="11">
        <v>-12617.48</v>
      </c>
      <c r="H36" s="11">
        <v>-8139.970000000001</v>
      </c>
      <c r="I36" s="11" t="s">
        <v>26</v>
      </c>
      <c r="J36" s="11">
        <v>-8139.970000000001</v>
      </c>
    </row>
    <row r="37" spans="1:10" s="1" customFormat="1" ht="22.5" customHeight="1" outlineLevel="1">
      <c r="A37" s="17"/>
      <c r="B37" s="17"/>
      <c r="C37" s="16" t="s">
        <v>321</v>
      </c>
      <c r="D37" s="10"/>
      <c r="E37" s="11">
        <f aca="true" t="shared" si="11" ref="E37:J37">SUBTOTAL(9,E35:E36)</f>
        <v>61766.78999999999</v>
      </c>
      <c r="F37" s="11">
        <f t="shared" si="11"/>
        <v>48209.91</v>
      </c>
      <c r="G37" s="11">
        <f t="shared" si="11"/>
        <v>13556.880000000001</v>
      </c>
      <c r="H37" s="11">
        <f t="shared" si="11"/>
        <v>-7.275957614183426E-12</v>
      </c>
      <c r="I37" s="11">
        <f t="shared" si="11"/>
        <v>0</v>
      </c>
      <c r="J37" s="11">
        <f t="shared" si="11"/>
        <v>-7.275957614183426E-12</v>
      </c>
    </row>
    <row r="38" spans="1:10" s="1" customFormat="1" ht="22.5" customHeight="1" outlineLevel="2">
      <c r="A38" s="17">
        <v>2011</v>
      </c>
      <c r="B38" s="17">
        <v>2011</v>
      </c>
      <c r="C38" s="10">
        <v>471017</v>
      </c>
      <c r="D38" s="10" t="s">
        <v>174</v>
      </c>
      <c r="E38" s="11">
        <v>54522.65</v>
      </c>
      <c r="F38" s="11">
        <v>17634.7</v>
      </c>
      <c r="G38" s="11">
        <v>24027.01</v>
      </c>
      <c r="H38" s="11">
        <v>12860.939999999995</v>
      </c>
      <c r="I38" s="11" t="s">
        <v>26</v>
      </c>
      <c r="J38" s="11">
        <v>12860.939999999995</v>
      </c>
    </row>
    <row r="39" spans="1:10" s="1" customFormat="1" ht="22.5" customHeight="1" outlineLevel="2">
      <c r="A39" s="17">
        <v>2011</v>
      </c>
      <c r="B39" s="17">
        <v>2012</v>
      </c>
      <c r="C39" s="10">
        <v>471017</v>
      </c>
      <c r="D39" s="10" t="s">
        <v>174</v>
      </c>
      <c r="E39" s="11">
        <v>-12860.94</v>
      </c>
      <c r="F39" s="11">
        <v>24027.01</v>
      </c>
      <c r="G39" s="11">
        <v>-24027.01</v>
      </c>
      <c r="H39" s="11">
        <v>-12860.940000000002</v>
      </c>
      <c r="I39" s="11" t="s">
        <v>26</v>
      </c>
      <c r="J39" s="11">
        <v>-12860.940000000002</v>
      </c>
    </row>
    <row r="40" spans="1:10" s="1" customFormat="1" ht="22.5" customHeight="1" outlineLevel="1">
      <c r="A40" s="17"/>
      <c r="B40" s="17"/>
      <c r="C40" s="16" t="s">
        <v>322</v>
      </c>
      <c r="D40" s="10"/>
      <c r="E40" s="11">
        <f aca="true" t="shared" si="12" ref="E40:J40">SUBTOTAL(9,E38:E39)</f>
        <v>41661.71</v>
      </c>
      <c r="F40" s="11">
        <f t="shared" si="12"/>
        <v>41661.71</v>
      </c>
      <c r="G40" s="11">
        <f t="shared" si="12"/>
        <v>0</v>
      </c>
      <c r="H40" s="11">
        <f t="shared" si="12"/>
        <v>0</v>
      </c>
      <c r="I40" s="11">
        <f t="shared" si="12"/>
        <v>0</v>
      </c>
      <c r="J40" s="11">
        <f t="shared" si="12"/>
        <v>0</v>
      </c>
    </row>
    <row r="41" spans="1:10" s="1" customFormat="1" ht="22.5" customHeight="1" outlineLevel="2">
      <c r="A41" s="17">
        <v>2011</v>
      </c>
      <c r="B41" s="17">
        <v>2011</v>
      </c>
      <c r="C41" s="10">
        <v>471018</v>
      </c>
      <c r="D41" s="10" t="s">
        <v>175</v>
      </c>
      <c r="E41" s="11">
        <v>78180.55</v>
      </c>
      <c r="F41" s="11">
        <v>29781.27</v>
      </c>
      <c r="G41" s="11">
        <v>15743.640000000001</v>
      </c>
      <c r="H41" s="11">
        <v>32655.64</v>
      </c>
      <c r="I41" s="11" t="s">
        <v>26</v>
      </c>
      <c r="J41" s="11">
        <v>32655.64</v>
      </c>
    </row>
    <row r="42" spans="1:10" s="1" customFormat="1" ht="32.25" customHeight="1" outlineLevel="2">
      <c r="A42" s="17">
        <v>2011</v>
      </c>
      <c r="B42" s="17">
        <v>2012</v>
      </c>
      <c r="C42" s="10">
        <v>471018</v>
      </c>
      <c r="D42" s="10" t="s">
        <v>175</v>
      </c>
      <c r="E42" s="11">
        <v>-37080.64</v>
      </c>
      <c r="F42" s="11">
        <v>10388.9</v>
      </c>
      <c r="G42" s="11">
        <v>-14813.9</v>
      </c>
      <c r="H42" s="11">
        <v>-32655.64</v>
      </c>
      <c r="I42" s="11" t="s">
        <v>26</v>
      </c>
      <c r="J42" s="11">
        <v>-32655.64</v>
      </c>
    </row>
    <row r="43" spans="1:10" s="1" customFormat="1" ht="32.25" customHeight="1" outlineLevel="1">
      <c r="A43" s="17"/>
      <c r="B43" s="17"/>
      <c r="C43" s="16" t="s">
        <v>323</v>
      </c>
      <c r="D43" s="10"/>
      <c r="E43" s="11">
        <f aca="true" t="shared" si="13" ref="E43:J43">SUBTOTAL(9,E41:E42)</f>
        <v>41099.91</v>
      </c>
      <c r="F43" s="11">
        <f t="shared" si="13"/>
        <v>40170.17</v>
      </c>
      <c r="G43" s="11">
        <f t="shared" si="13"/>
        <v>929.7400000000016</v>
      </c>
      <c r="H43" s="11">
        <f t="shared" si="13"/>
        <v>0</v>
      </c>
      <c r="I43" s="11">
        <f t="shared" si="13"/>
        <v>0</v>
      </c>
      <c r="J43" s="11">
        <f t="shared" si="13"/>
        <v>0</v>
      </c>
    </row>
    <row r="44" spans="1:10" s="1" customFormat="1" ht="22.5" customHeight="1" outlineLevel="2">
      <c r="A44" s="17">
        <v>2011</v>
      </c>
      <c r="B44" s="17">
        <v>2011</v>
      </c>
      <c r="C44" s="10">
        <v>471019</v>
      </c>
      <c r="D44" s="10" t="s">
        <v>176</v>
      </c>
      <c r="E44" s="11">
        <v>63549.85</v>
      </c>
      <c r="F44" s="11">
        <v>25792.07</v>
      </c>
      <c r="G44" s="11">
        <v>32767.54</v>
      </c>
      <c r="H44" s="11">
        <v>4990.239999999998</v>
      </c>
      <c r="I44" s="11" t="s">
        <v>26</v>
      </c>
      <c r="J44" s="11">
        <v>4990.239999999998</v>
      </c>
    </row>
    <row r="45" spans="1:10" s="1" customFormat="1" ht="22.5" customHeight="1" outlineLevel="2">
      <c r="A45" s="17">
        <v>2011</v>
      </c>
      <c r="B45" s="17">
        <v>2012</v>
      </c>
      <c r="C45" s="10">
        <v>471019</v>
      </c>
      <c r="D45" s="10" t="s">
        <v>176</v>
      </c>
      <c r="E45" s="11">
        <v>-8296.54</v>
      </c>
      <c r="F45" s="11">
        <v>8465.630000000001</v>
      </c>
      <c r="G45" s="11">
        <v>-11771.93</v>
      </c>
      <c r="H45" s="11">
        <v>-4990.240000000002</v>
      </c>
      <c r="I45" s="11" t="s">
        <v>26</v>
      </c>
      <c r="J45" s="11">
        <v>-4990.240000000002</v>
      </c>
    </row>
    <row r="46" spans="1:10" s="1" customFormat="1" ht="22.5" customHeight="1" outlineLevel="1">
      <c r="A46" s="17"/>
      <c r="B46" s="17"/>
      <c r="C46" s="16" t="s">
        <v>324</v>
      </c>
      <c r="D46" s="10"/>
      <c r="E46" s="11">
        <f aca="true" t="shared" si="14" ref="E46:J46">SUBTOTAL(9,E44:E45)</f>
        <v>55253.31</v>
      </c>
      <c r="F46" s="11">
        <f t="shared" si="14"/>
        <v>34257.7</v>
      </c>
      <c r="G46" s="11">
        <f t="shared" si="14"/>
        <v>20995.61</v>
      </c>
      <c r="H46" s="11">
        <f t="shared" si="14"/>
        <v>0</v>
      </c>
      <c r="I46" s="11">
        <f t="shared" si="14"/>
        <v>0</v>
      </c>
      <c r="J46" s="11">
        <f t="shared" si="14"/>
        <v>0</v>
      </c>
    </row>
    <row r="47" spans="1:10" s="1" customFormat="1" ht="22.5" customHeight="1" outlineLevel="2">
      <c r="A47" s="17">
        <v>2011</v>
      </c>
      <c r="B47" s="17">
        <v>2011</v>
      </c>
      <c r="C47" s="10">
        <v>471020</v>
      </c>
      <c r="D47" s="10" t="s">
        <v>177</v>
      </c>
      <c r="E47" s="11">
        <v>62021.76</v>
      </c>
      <c r="F47" s="11">
        <v>29763.25</v>
      </c>
      <c r="G47" s="11">
        <v>25880.38</v>
      </c>
      <c r="H47" s="11">
        <v>6378.130000000001</v>
      </c>
      <c r="I47" s="11" t="s">
        <v>26</v>
      </c>
      <c r="J47" s="11">
        <v>6378.130000000001</v>
      </c>
    </row>
    <row r="48" spans="1:10" s="1" customFormat="1" ht="22.5" customHeight="1" outlineLevel="2">
      <c r="A48" s="17">
        <v>2011</v>
      </c>
      <c r="B48" s="17">
        <v>2012</v>
      </c>
      <c r="C48" s="10">
        <v>471020</v>
      </c>
      <c r="D48" s="10" t="s">
        <v>177</v>
      </c>
      <c r="E48" s="11">
        <v>-5958.13</v>
      </c>
      <c r="F48" s="11">
        <v>25810.78</v>
      </c>
      <c r="G48" s="11">
        <v>-25390.78</v>
      </c>
      <c r="H48" s="11">
        <v>-6378.130000000001</v>
      </c>
      <c r="I48" s="11" t="s">
        <v>26</v>
      </c>
      <c r="J48" s="11">
        <v>-6378.130000000001</v>
      </c>
    </row>
    <row r="49" spans="1:10" s="1" customFormat="1" ht="22.5" customHeight="1" outlineLevel="1">
      <c r="A49" s="17"/>
      <c r="B49" s="17"/>
      <c r="C49" s="16" t="s">
        <v>325</v>
      </c>
      <c r="D49" s="10"/>
      <c r="E49" s="11">
        <f aca="true" t="shared" si="15" ref="E49:J49">SUBTOTAL(9,E47:E48)</f>
        <v>56063.630000000005</v>
      </c>
      <c r="F49" s="11">
        <f t="shared" si="15"/>
        <v>55574.03</v>
      </c>
      <c r="G49" s="11">
        <f t="shared" si="15"/>
        <v>489.6000000000022</v>
      </c>
      <c r="H49" s="11">
        <f t="shared" si="15"/>
        <v>0</v>
      </c>
      <c r="I49" s="11">
        <f t="shared" si="15"/>
        <v>0</v>
      </c>
      <c r="J49" s="11">
        <f t="shared" si="15"/>
        <v>0</v>
      </c>
    </row>
    <row r="50" spans="1:10" s="1" customFormat="1" ht="22.5" customHeight="1" outlineLevel="2">
      <c r="A50" s="17">
        <v>2011</v>
      </c>
      <c r="B50" s="17">
        <v>2011</v>
      </c>
      <c r="C50" s="10">
        <v>471021</v>
      </c>
      <c r="D50" s="10" t="s">
        <v>178</v>
      </c>
      <c r="E50" s="11">
        <v>74788.42</v>
      </c>
      <c r="F50" s="11">
        <v>39393.38</v>
      </c>
      <c r="G50" s="11">
        <v>28127.68</v>
      </c>
      <c r="H50" s="11">
        <v>7267.36</v>
      </c>
      <c r="I50" s="11" t="s">
        <v>26</v>
      </c>
      <c r="J50" s="11">
        <v>7267.36</v>
      </c>
    </row>
    <row r="51" spans="1:10" s="1" customFormat="1" ht="22.5" customHeight="1" outlineLevel="2">
      <c r="A51" s="17">
        <v>2011</v>
      </c>
      <c r="B51" s="17">
        <v>2012</v>
      </c>
      <c r="C51" s="10">
        <v>471021</v>
      </c>
      <c r="D51" s="10" t="s">
        <v>178</v>
      </c>
      <c r="E51" s="11">
        <v>-7267.36</v>
      </c>
      <c r="F51" s="11">
        <v>28127.68</v>
      </c>
      <c r="G51" s="11">
        <v>-28127.68</v>
      </c>
      <c r="H51" s="11">
        <v>-7267.36</v>
      </c>
      <c r="I51" s="11" t="s">
        <v>26</v>
      </c>
      <c r="J51" s="11">
        <v>-7267.36</v>
      </c>
    </row>
    <row r="52" spans="1:10" s="1" customFormat="1" ht="22.5" customHeight="1" outlineLevel="1">
      <c r="A52" s="17"/>
      <c r="B52" s="17"/>
      <c r="C52" s="16" t="s">
        <v>326</v>
      </c>
      <c r="D52" s="10"/>
      <c r="E52" s="11">
        <f aca="true" t="shared" si="16" ref="E52:J52">SUBTOTAL(9,E50:E51)</f>
        <v>67521.06</v>
      </c>
      <c r="F52" s="11">
        <f t="shared" si="16"/>
        <v>67521.06</v>
      </c>
      <c r="G52" s="11">
        <f t="shared" si="16"/>
        <v>0</v>
      </c>
      <c r="H52" s="11">
        <f t="shared" si="16"/>
        <v>0</v>
      </c>
      <c r="I52" s="11">
        <f t="shared" si="16"/>
        <v>0</v>
      </c>
      <c r="J52" s="11">
        <f t="shared" si="16"/>
        <v>0</v>
      </c>
    </row>
    <row r="53" spans="1:10" s="1" customFormat="1" ht="22.5" customHeight="1" outlineLevel="2">
      <c r="A53" s="17">
        <v>2011</v>
      </c>
      <c r="B53" s="17">
        <v>2011</v>
      </c>
      <c r="C53" s="10">
        <v>471023</v>
      </c>
      <c r="D53" s="10" t="s">
        <v>179</v>
      </c>
      <c r="E53" s="11">
        <v>58894.18</v>
      </c>
      <c r="F53" s="11">
        <v>11037.84</v>
      </c>
      <c r="G53" s="11">
        <v>5199.95</v>
      </c>
      <c r="H53" s="11">
        <v>42656.39</v>
      </c>
      <c r="I53" s="11" t="s">
        <v>26</v>
      </c>
      <c r="J53" s="11">
        <v>42656.39</v>
      </c>
    </row>
    <row r="54" spans="1:10" s="1" customFormat="1" ht="22.5" customHeight="1" outlineLevel="2">
      <c r="A54" s="17">
        <v>2011</v>
      </c>
      <c r="B54" s="17">
        <v>2012</v>
      </c>
      <c r="C54" s="10">
        <v>471023</v>
      </c>
      <c r="D54" s="10" t="s">
        <v>179</v>
      </c>
      <c r="E54" s="11">
        <v>-42656.39</v>
      </c>
      <c r="F54" s="11">
        <v>5199.95</v>
      </c>
      <c r="G54" s="11">
        <v>-5199.95</v>
      </c>
      <c r="H54" s="11">
        <v>-42656.39</v>
      </c>
      <c r="I54" s="11" t="s">
        <v>26</v>
      </c>
      <c r="J54" s="11">
        <v>-42656.39</v>
      </c>
    </row>
    <row r="55" spans="1:10" s="1" customFormat="1" ht="22.5" customHeight="1" outlineLevel="1">
      <c r="A55" s="17"/>
      <c r="B55" s="17"/>
      <c r="C55" s="16" t="s">
        <v>327</v>
      </c>
      <c r="D55" s="10"/>
      <c r="E55" s="11">
        <f aca="true" t="shared" si="17" ref="E55:J55">SUBTOTAL(9,E53:E54)</f>
        <v>16237.79</v>
      </c>
      <c r="F55" s="11">
        <f t="shared" si="17"/>
        <v>16237.79</v>
      </c>
      <c r="G55" s="11">
        <f t="shared" si="17"/>
        <v>0</v>
      </c>
      <c r="H55" s="11">
        <f t="shared" si="17"/>
        <v>0</v>
      </c>
      <c r="I55" s="11">
        <f t="shared" si="17"/>
        <v>0</v>
      </c>
      <c r="J55" s="11">
        <f t="shared" si="17"/>
        <v>0</v>
      </c>
    </row>
    <row r="56" spans="1:10" s="1" customFormat="1" ht="22.5" customHeight="1" outlineLevel="2">
      <c r="A56" s="17">
        <v>2011</v>
      </c>
      <c r="B56" s="17">
        <v>2011</v>
      </c>
      <c r="C56" s="10">
        <v>471024</v>
      </c>
      <c r="D56" s="10" t="s">
        <v>180</v>
      </c>
      <c r="E56" s="11">
        <v>89546.09</v>
      </c>
      <c r="F56" s="11">
        <v>39085.5</v>
      </c>
      <c r="G56" s="11">
        <v>23459.05</v>
      </c>
      <c r="H56" s="11">
        <v>27001.539999999997</v>
      </c>
      <c r="I56" s="11" t="s">
        <v>26</v>
      </c>
      <c r="J56" s="11">
        <v>27001.539999999997</v>
      </c>
    </row>
    <row r="57" spans="1:10" s="1" customFormat="1" ht="22.5" customHeight="1" outlineLevel="2">
      <c r="A57" s="17">
        <v>2011</v>
      </c>
      <c r="B57" s="17">
        <v>2012</v>
      </c>
      <c r="C57" s="10">
        <v>471024</v>
      </c>
      <c r="D57" s="10" t="s">
        <v>180</v>
      </c>
      <c r="E57" s="11">
        <v>-34601.54</v>
      </c>
      <c r="F57" s="11">
        <v>15609.05</v>
      </c>
      <c r="G57" s="11">
        <v>-23209.05</v>
      </c>
      <c r="H57" s="11">
        <v>-27001.539999999997</v>
      </c>
      <c r="I57" s="11" t="s">
        <v>26</v>
      </c>
      <c r="J57" s="11">
        <v>-27001.539999999997</v>
      </c>
    </row>
    <row r="58" spans="1:10" s="1" customFormat="1" ht="22.5" customHeight="1" outlineLevel="1">
      <c r="A58" s="17"/>
      <c r="B58" s="17"/>
      <c r="C58" s="16" t="s">
        <v>328</v>
      </c>
      <c r="D58" s="10"/>
      <c r="E58" s="11">
        <f aca="true" t="shared" si="18" ref="E58:J58">SUBTOTAL(9,E56:E57)</f>
        <v>54944.549999999996</v>
      </c>
      <c r="F58" s="11">
        <f t="shared" si="18"/>
        <v>54694.55</v>
      </c>
      <c r="G58" s="11">
        <f t="shared" si="18"/>
        <v>250</v>
      </c>
      <c r="H58" s="11">
        <f t="shared" si="18"/>
        <v>0</v>
      </c>
      <c r="I58" s="11">
        <f t="shared" si="18"/>
        <v>0</v>
      </c>
      <c r="J58" s="11">
        <f t="shared" si="18"/>
        <v>0</v>
      </c>
    </row>
    <row r="59" spans="1:10" s="1" customFormat="1" ht="22.5" customHeight="1" outlineLevel="2">
      <c r="A59" s="17">
        <v>2011</v>
      </c>
      <c r="B59" s="17">
        <v>2011</v>
      </c>
      <c r="C59" s="10">
        <v>471025</v>
      </c>
      <c r="D59" s="10" t="s">
        <v>181</v>
      </c>
      <c r="E59" s="11">
        <v>114423.53</v>
      </c>
      <c r="F59" s="11">
        <v>68084.89</v>
      </c>
      <c r="G59" s="11">
        <v>42431.23</v>
      </c>
      <c r="H59" s="11">
        <v>3907.409999999996</v>
      </c>
      <c r="I59" s="11" t="s">
        <v>26</v>
      </c>
      <c r="J59" s="11">
        <v>3907.409999999996</v>
      </c>
    </row>
    <row r="60" spans="1:10" s="1" customFormat="1" ht="22.5" customHeight="1" outlineLevel="2">
      <c r="A60" s="17">
        <v>2011</v>
      </c>
      <c r="B60" s="17">
        <v>2012</v>
      </c>
      <c r="C60" s="10">
        <v>471025</v>
      </c>
      <c r="D60" s="10" t="s">
        <v>181</v>
      </c>
      <c r="E60" s="11">
        <v>-8907.41</v>
      </c>
      <c r="F60" s="11">
        <v>26424.44</v>
      </c>
      <c r="G60" s="11">
        <v>-31424.44</v>
      </c>
      <c r="H60" s="11">
        <v>-3907.4100000000035</v>
      </c>
      <c r="I60" s="11" t="s">
        <v>26</v>
      </c>
      <c r="J60" s="11">
        <v>-3907.4100000000035</v>
      </c>
    </row>
    <row r="61" spans="1:10" s="1" customFormat="1" ht="22.5" customHeight="1" outlineLevel="1">
      <c r="A61" s="17"/>
      <c r="B61" s="17"/>
      <c r="C61" s="16" t="s">
        <v>329</v>
      </c>
      <c r="D61" s="10"/>
      <c r="E61" s="11">
        <f aca="true" t="shared" si="19" ref="E61:J61">SUBTOTAL(9,E59:E60)</f>
        <v>105516.12</v>
      </c>
      <c r="F61" s="11">
        <f t="shared" si="19"/>
        <v>94509.33</v>
      </c>
      <c r="G61" s="11">
        <f t="shared" si="19"/>
        <v>11006.790000000005</v>
      </c>
      <c r="H61" s="11">
        <f t="shared" si="19"/>
        <v>-7.275957614183426E-12</v>
      </c>
      <c r="I61" s="11">
        <f t="shared" si="19"/>
        <v>0</v>
      </c>
      <c r="J61" s="11">
        <f t="shared" si="19"/>
        <v>-7.275957614183426E-12</v>
      </c>
    </row>
    <row r="62" spans="1:10" s="1" customFormat="1" ht="32.25" customHeight="1" outlineLevel="2">
      <c r="A62" s="17">
        <v>2011</v>
      </c>
      <c r="B62" s="17">
        <v>2011</v>
      </c>
      <c r="C62" s="10">
        <v>471026</v>
      </c>
      <c r="D62" s="10" t="s">
        <v>182</v>
      </c>
      <c r="E62" s="11">
        <v>74354.25</v>
      </c>
      <c r="F62" s="11">
        <v>11611.4</v>
      </c>
      <c r="G62" s="11">
        <v>1414.8</v>
      </c>
      <c r="H62" s="11">
        <v>61328.05</v>
      </c>
      <c r="I62" s="11" t="s">
        <v>26</v>
      </c>
      <c r="J62" s="11">
        <v>61328.05</v>
      </c>
    </row>
    <row r="63" spans="1:10" s="1" customFormat="1" ht="22.5" customHeight="1" outlineLevel="2">
      <c r="A63" s="17">
        <v>2011</v>
      </c>
      <c r="B63" s="17">
        <v>2012</v>
      </c>
      <c r="C63" s="10">
        <v>471026</v>
      </c>
      <c r="D63" s="10" t="s">
        <v>182</v>
      </c>
      <c r="E63" s="11">
        <v>-61328.05</v>
      </c>
      <c r="F63" s="11">
        <v>241.2</v>
      </c>
      <c r="G63" s="11">
        <v>-241.2</v>
      </c>
      <c r="H63" s="11">
        <v>-61328.05</v>
      </c>
      <c r="I63" s="11" t="s">
        <v>26</v>
      </c>
      <c r="J63" s="11">
        <v>-61328.05</v>
      </c>
    </row>
    <row r="64" spans="1:10" s="1" customFormat="1" ht="22.5" customHeight="1" outlineLevel="1">
      <c r="A64" s="17"/>
      <c r="B64" s="17"/>
      <c r="C64" s="16" t="s">
        <v>330</v>
      </c>
      <c r="D64" s="10"/>
      <c r="E64" s="11">
        <f aca="true" t="shared" si="20" ref="E64:J64">SUBTOTAL(9,E62:E63)</f>
        <v>13026.199999999997</v>
      </c>
      <c r="F64" s="11">
        <f t="shared" si="20"/>
        <v>11852.6</v>
      </c>
      <c r="G64" s="11">
        <f t="shared" si="20"/>
        <v>1173.6</v>
      </c>
      <c r="H64" s="11">
        <f t="shared" si="20"/>
        <v>0</v>
      </c>
      <c r="I64" s="11">
        <f t="shared" si="20"/>
        <v>0</v>
      </c>
      <c r="J64" s="11">
        <f t="shared" si="20"/>
        <v>0</v>
      </c>
    </row>
    <row r="65" spans="1:10" s="1" customFormat="1" ht="22.5" customHeight="1" outlineLevel="2">
      <c r="A65" s="17">
        <v>2011</v>
      </c>
      <c r="B65" s="17">
        <v>2011</v>
      </c>
      <c r="C65" s="10">
        <v>471027</v>
      </c>
      <c r="D65" s="10" t="s">
        <v>183</v>
      </c>
      <c r="E65" s="11">
        <v>69577.82</v>
      </c>
      <c r="F65" s="11">
        <v>23075.81</v>
      </c>
      <c r="G65" s="11">
        <v>20342.62</v>
      </c>
      <c r="H65" s="11">
        <v>26159.39000000001</v>
      </c>
      <c r="I65" s="11" t="s">
        <v>26</v>
      </c>
      <c r="J65" s="11">
        <v>26159.39000000001</v>
      </c>
    </row>
    <row r="66" spans="1:10" s="1" customFormat="1" ht="22.5" customHeight="1" outlineLevel="2">
      <c r="A66" s="17">
        <v>2011</v>
      </c>
      <c r="B66" s="17">
        <v>2012</v>
      </c>
      <c r="C66" s="10">
        <v>471027</v>
      </c>
      <c r="D66" s="10" t="s">
        <v>183</v>
      </c>
      <c r="E66" s="11">
        <v>-26159.39</v>
      </c>
      <c r="F66" s="11">
        <v>20342.620000000003</v>
      </c>
      <c r="G66" s="11">
        <v>-20342.620000000003</v>
      </c>
      <c r="H66" s="11">
        <v>-26159.39</v>
      </c>
      <c r="I66" s="11" t="s">
        <v>26</v>
      </c>
      <c r="J66" s="11">
        <v>-26159.39</v>
      </c>
    </row>
    <row r="67" spans="1:10" s="1" customFormat="1" ht="22.5" customHeight="1" outlineLevel="1">
      <c r="A67" s="17"/>
      <c r="B67" s="17"/>
      <c r="C67" s="16" t="s">
        <v>331</v>
      </c>
      <c r="D67" s="10"/>
      <c r="E67" s="11">
        <f aca="true" t="shared" si="21" ref="E67:J67">SUBTOTAL(9,E65:E66)</f>
        <v>43418.43000000001</v>
      </c>
      <c r="F67" s="11">
        <f t="shared" si="21"/>
        <v>43418.43000000001</v>
      </c>
      <c r="G67" s="11">
        <f t="shared" si="21"/>
        <v>0</v>
      </c>
      <c r="H67" s="11">
        <f t="shared" si="21"/>
        <v>0</v>
      </c>
      <c r="I67" s="11">
        <f t="shared" si="21"/>
        <v>0</v>
      </c>
      <c r="J67" s="11">
        <f t="shared" si="21"/>
        <v>0</v>
      </c>
    </row>
    <row r="68" spans="1:10" s="1" customFormat="1" ht="22.5" customHeight="1" outlineLevel="2">
      <c r="A68" s="17">
        <v>2011</v>
      </c>
      <c r="B68" s="17">
        <v>2011</v>
      </c>
      <c r="C68" s="10">
        <v>471028</v>
      </c>
      <c r="D68" s="10" t="s">
        <v>184</v>
      </c>
      <c r="E68" s="11">
        <v>46493.18</v>
      </c>
      <c r="F68" s="11">
        <v>17120.44</v>
      </c>
      <c r="G68" s="11">
        <v>15856.58</v>
      </c>
      <c r="H68" s="11">
        <v>13516.160000000002</v>
      </c>
      <c r="I68" s="11" t="s">
        <v>26</v>
      </c>
      <c r="J68" s="11">
        <v>13516.160000000002</v>
      </c>
    </row>
    <row r="69" spans="1:10" s="1" customFormat="1" ht="32.25" customHeight="1" outlineLevel="2">
      <c r="A69" s="17">
        <v>2011</v>
      </c>
      <c r="B69" s="17">
        <v>2012</v>
      </c>
      <c r="C69" s="10">
        <v>471028</v>
      </c>
      <c r="D69" s="10" t="s">
        <v>184</v>
      </c>
      <c r="E69" s="11">
        <v>-13516.16</v>
      </c>
      <c r="F69" s="11">
        <v>15591.68</v>
      </c>
      <c r="G69" s="11">
        <v>-15591.68</v>
      </c>
      <c r="H69" s="11">
        <v>-13516.16</v>
      </c>
      <c r="I69" s="11" t="s">
        <v>26</v>
      </c>
      <c r="J69" s="11">
        <v>-13516.16</v>
      </c>
    </row>
    <row r="70" spans="1:10" s="1" customFormat="1" ht="32.25" customHeight="1" outlineLevel="1">
      <c r="A70" s="17"/>
      <c r="B70" s="17"/>
      <c r="C70" s="16" t="s">
        <v>332</v>
      </c>
      <c r="D70" s="10"/>
      <c r="E70" s="11">
        <f aca="true" t="shared" si="22" ref="E70:J70">SUBTOTAL(9,E68:E69)</f>
        <v>32977.020000000004</v>
      </c>
      <c r="F70" s="11">
        <f t="shared" si="22"/>
        <v>32712.12</v>
      </c>
      <c r="G70" s="11">
        <f t="shared" si="22"/>
        <v>264.89999999999964</v>
      </c>
      <c r="H70" s="11">
        <f t="shared" si="22"/>
        <v>0</v>
      </c>
      <c r="I70" s="11">
        <f t="shared" si="22"/>
        <v>0</v>
      </c>
      <c r="J70" s="11">
        <f t="shared" si="22"/>
        <v>0</v>
      </c>
    </row>
    <row r="71" spans="1:10" s="1" customFormat="1" ht="22.5" customHeight="1" outlineLevel="2">
      <c r="A71" s="17">
        <v>2011</v>
      </c>
      <c r="B71" s="17">
        <v>2011</v>
      </c>
      <c r="C71" s="10">
        <v>471029</v>
      </c>
      <c r="D71" s="10" t="s">
        <v>185</v>
      </c>
      <c r="E71" s="11">
        <v>79376.68000000001</v>
      </c>
      <c r="F71" s="11">
        <v>18056.71</v>
      </c>
      <c r="G71" s="11">
        <v>12276.66</v>
      </c>
      <c r="H71" s="11">
        <v>49043.31000000001</v>
      </c>
      <c r="I71" s="11" t="s">
        <v>26</v>
      </c>
      <c r="J71" s="11">
        <v>49043.31000000001</v>
      </c>
    </row>
    <row r="72" spans="1:10" s="1" customFormat="1" ht="22.5" customHeight="1" outlineLevel="2">
      <c r="A72" s="17">
        <v>2011</v>
      </c>
      <c r="B72" s="17">
        <v>2012</v>
      </c>
      <c r="C72" s="10">
        <v>471029</v>
      </c>
      <c r="D72" s="10" t="s">
        <v>185</v>
      </c>
      <c r="E72" s="11">
        <v>-49043.31</v>
      </c>
      <c r="F72" s="11">
        <v>12276.66</v>
      </c>
      <c r="G72" s="11">
        <v>-12276.66</v>
      </c>
      <c r="H72" s="11">
        <v>-49043.31</v>
      </c>
      <c r="I72" s="11" t="s">
        <v>26</v>
      </c>
      <c r="J72" s="11">
        <v>-49043.31</v>
      </c>
    </row>
    <row r="73" spans="1:10" s="1" customFormat="1" ht="22.5" customHeight="1" outlineLevel="1">
      <c r="A73" s="17"/>
      <c r="B73" s="17"/>
      <c r="C73" s="16" t="s">
        <v>333</v>
      </c>
      <c r="D73" s="10"/>
      <c r="E73" s="11">
        <f aca="true" t="shared" si="23" ref="E73:J73">SUBTOTAL(9,E71:E72)</f>
        <v>30333.37000000001</v>
      </c>
      <c r="F73" s="11">
        <f t="shared" si="23"/>
        <v>30333.37</v>
      </c>
      <c r="G73" s="11">
        <f t="shared" si="23"/>
        <v>0</v>
      </c>
      <c r="H73" s="11">
        <f t="shared" si="23"/>
        <v>0</v>
      </c>
      <c r="I73" s="11">
        <f t="shared" si="23"/>
        <v>0</v>
      </c>
      <c r="J73" s="11">
        <f t="shared" si="23"/>
        <v>0</v>
      </c>
    </row>
    <row r="74" spans="1:10" s="1" customFormat="1" ht="22.5" customHeight="1" outlineLevel="2">
      <c r="A74" s="17">
        <v>2011</v>
      </c>
      <c r="B74" s="17">
        <v>2011</v>
      </c>
      <c r="C74" s="10">
        <v>471031</v>
      </c>
      <c r="D74" s="10" t="s">
        <v>186</v>
      </c>
      <c r="E74" s="11">
        <v>115355.8</v>
      </c>
      <c r="F74" s="11">
        <v>76365.45</v>
      </c>
      <c r="G74" s="11">
        <v>30072.91</v>
      </c>
      <c r="H74" s="11">
        <v>8917.440000000006</v>
      </c>
      <c r="I74" s="11" t="s">
        <v>26</v>
      </c>
      <c r="J74" s="11">
        <v>8917.440000000006</v>
      </c>
    </row>
    <row r="75" spans="1:10" s="1" customFormat="1" ht="22.5" customHeight="1" outlineLevel="2">
      <c r="A75" s="17">
        <v>2011</v>
      </c>
      <c r="B75" s="17">
        <v>2012</v>
      </c>
      <c r="C75" s="10">
        <v>471031</v>
      </c>
      <c r="D75" s="10" t="s">
        <v>186</v>
      </c>
      <c r="E75" s="11">
        <v>-8917.44</v>
      </c>
      <c r="F75" s="11">
        <v>30072.91</v>
      </c>
      <c r="G75" s="11">
        <v>-30072.91</v>
      </c>
      <c r="H75" s="11">
        <v>-8917.439999999999</v>
      </c>
      <c r="I75" s="11" t="s">
        <v>26</v>
      </c>
      <c r="J75" s="11">
        <v>-8917.439999999999</v>
      </c>
    </row>
    <row r="76" spans="1:10" s="1" customFormat="1" ht="22.5" customHeight="1" outlineLevel="1">
      <c r="A76" s="17"/>
      <c r="B76" s="17"/>
      <c r="C76" s="16" t="s">
        <v>334</v>
      </c>
      <c r="D76" s="10"/>
      <c r="E76" s="11">
        <f aca="true" t="shared" si="24" ref="E76:J76">SUBTOTAL(9,E74:E75)</f>
        <v>106438.36</v>
      </c>
      <c r="F76" s="11">
        <f t="shared" si="24"/>
        <v>106438.36</v>
      </c>
      <c r="G76" s="11">
        <f t="shared" si="24"/>
        <v>0</v>
      </c>
      <c r="H76" s="11">
        <f t="shared" si="24"/>
        <v>0</v>
      </c>
      <c r="I76" s="11">
        <f t="shared" si="24"/>
        <v>0</v>
      </c>
      <c r="J76" s="11">
        <f t="shared" si="24"/>
        <v>0</v>
      </c>
    </row>
    <row r="77" spans="1:10" s="1" customFormat="1" ht="32.25" customHeight="1" outlineLevel="2">
      <c r="A77" s="17">
        <v>2011</v>
      </c>
      <c r="B77" s="17">
        <v>2011</v>
      </c>
      <c r="C77" s="10">
        <v>471034</v>
      </c>
      <c r="D77" s="10" t="s">
        <v>187</v>
      </c>
      <c r="E77" s="11">
        <v>54141.41</v>
      </c>
      <c r="F77" s="11">
        <v>38202.44</v>
      </c>
      <c r="G77" s="11">
        <v>15256.25</v>
      </c>
      <c r="H77" s="11">
        <v>682.7200000000012</v>
      </c>
      <c r="I77" s="11" t="s">
        <v>26</v>
      </c>
      <c r="J77" s="11">
        <v>682.7200000000012</v>
      </c>
    </row>
    <row r="78" spans="1:10" s="1" customFormat="1" ht="22.5" customHeight="1" outlineLevel="2">
      <c r="A78" s="17">
        <v>2011</v>
      </c>
      <c r="B78" s="17">
        <v>2012</v>
      </c>
      <c r="C78" s="10">
        <v>471034</v>
      </c>
      <c r="D78" s="10" t="s">
        <v>187</v>
      </c>
      <c r="E78" s="11">
        <v>-682.72</v>
      </c>
      <c r="F78" s="11">
        <v>12731.25</v>
      </c>
      <c r="G78" s="11">
        <v>-12731.25</v>
      </c>
      <c r="H78" s="11">
        <v>-682.7199999999993</v>
      </c>
      <c r="I78" s="11" t="s">
        <v>26</v>
      </c>
      <c r="J78" s="11">
        <v>-682.7199999999993</v>
      </c>
    </row>
    <row r="79" spans="1:10" s="1" customFormat="1" ht="22.5" customHeight="1" outlineLevel="1">
      <c r="A79" s="17"/>
      <c r="B79" s="17"/>
      <c r="C79" s="16" t="s">
        <v>335</v>
      </c>
      <c r="D79" s="10"/>
      <c r="E79" s="11">
        <f aca="true" t="shared" si="25" ref="E79:J79">SUBTOTAL(9,E77:E78)</f>
        <v>53458.69</v>
      </c>
      <c r="F79" s="11">
        <f t="shared" si="25"/>
        <v>50933.69</v>
      </c>
      <c r="G79" s="11">
        <f t="shared" si="25"/>
        <v>2525</v>
      </c>
      <c r="H79" s="11">
        <f t="shared" si="25"/>
        <v>1.8189894035458565E-12</v>
      </c>
      <c r="I79" s="11">
        <f t="shared" si="25"/>
        <v>0</v>
      </c>
      <c r="J79" s="11">
        <f t="shared" si="25"/>
        <v>1.8189894035458565E-12</v>
      </c>
    </row>
    <row r="80" spans="1:10" s="1" customFormat="1" ht="32.25" customHeight="1" outlineLevel="2">
      <c r="A80" s="17">
        <v>2011</v>
      </c>
      <c r="B80" s="17">
        <v>2011</v>
      </c>
      <c r="C80" s="10">
        <v>471036</v>
      </c>
      <c r="D80" s="10" t="s">
        <v>188</v>
      </c>
      <c r="E80" s="11">
        <v>52356.3</v>
      </c>
      <c r="F80" s="11">
        <v>34312.5</v>
      </c>
      <c r="G80" s="11">
        <v>7040.02</v>
      </c>
      <c r="H80" s="11">
        <v>11003.780000000002</v>
      </c>
      <c r="I80" s="11" t="s">
        <v>26</v>
      </c>
      <c r="J80" s="11">
        <v>11003.780000000002</v>
      </c>
    </row>
    <row r="81" spans="1:10" s="1" customFormat="1" ht="32.25" customHeight="1" outlineLevel="2">
      <c r="A81" s="17">
        <v>2011</v>
      </c>
      <c r="B81" s="17">
        <v>2012</v>
      </c>
      <c r="C81" s="10">
        <v>471036</v>
      </c>
      <c r="D81" s="10" t="s">
        <v>188</v>
      </c>
      <c r="E81" s="11">
        <v>-11003.78</v>
      </c>
      <c r="F81" s="11">
        <v>7040.02</v>
      </c>
      <c r="G81" s="11">
        <v>-7040.02</v>
      </c>
      <c r="H81" s="11">
        <v>-11003.780000000002</v>
      </c>
      <c r="I81" s="11" t="s">
        <v>26</v>
      </c>
      <c r="J81" s="11">
        <v>-11003.780000000002</v>
      </c>
    </row>
    <row r="82" spans="1:10" s="1" customFormat="1" ht="32.25" customHeight="1" outlineLevel="1">
      <c r="A82" s="17"/>
      <c r="B82" s="17"/>
      <c r="C82" s="16" t="s">
        <v>336</v>
      </c>
      <c r="D82" s="10"/>
      <c r="E82" s="11">
        <f aca="true" t="shared" si="26" ref="E82:J82">SUBTOTAL(9,E80:E81)</f>
        <v>41352.520000000004</v>
      </c>
      <c r="F82" s="11">
        <f t="shared" si="26"/>
        <v>41352.520000000004</v>
      </c>
      <c r="G82" s="11">
        <f t="shared" si="26"/>
        <v>0</v>
      </c>
      <c r="H82" s="11">
        <f t="shared" si="26"/>
        <v>0</v>
      </c>
      <c r="I82" s="11">
        <f t="shared" si="26"/>
        <v>0</v>
      </c>
      <c r="J82" s="11">
        <f t="shared" si="26"/>
        <v>0</v>
      </c>
    </row>
    <row r="83" spans="1:10" s="1" customFormat="1" ht="22.5" customHeight="1" outlineLevel="2">
      <c r="A83" s="17">
        <v>2011</v>
      </c>
      <c r="B83" s="17">
        <v>2011</v>
      </c>
      <c r="C83" s="10">
        <v>471037</v>
      </c>
      <c r="D83" s="10" t="s">
        <v>189</v>
      </c>
      <c r="E83" s="11">
        <v>50733.08</v>
      </c>
      <c r="F83" s="11">
        <v>34135.95</v>
      </c>
      <c r="G83" s="11">
        <v>16597.13</v>
      </c>
      <c r="H83" s="11">
        <v>0</v>
      </c>
      <c r="I83" s="11" t="s">
        <v>26</v>
      </c>
      <c r="J83" s="11">
        <v>0</v>
      </c>
    </row>
    <row r="84" spans="1:10" s="1" customFormat="1" ht="22.5" customHeight="1" outlineLevel="2">
      <c r="A84" s="17">
        <v>2011</v>
      </c>
      <c r="B84" s="17">
        <v>2012</v>
      </c>
      <c r="C84" s="10">
        <v>471037</v>
      </c>
      <c r="D84" s="10" t="s">
        <v>189</v>
      </c>
      <c r="E84" s="11">
        <v>0</v>
      </c>
      <c r="F84" s="11">
        <v>15117.38</v>
      </c>
      <c r="G84" s="11">
        <v>-15117.38</v>
      </c>
      <c r="H84" s="11">
        <v>0</v>
      </c>
      <c r="I84" s="11" t="s">
        <v>26</v>
      </c>
      <c r="J84" s="11">
        <v>0</v>
      </c>
    </row>
    <row r="85" spans="1:10" s="1" customFormat="1" ht="22.5" customHeight="1" outlineLevel="1">
      <c r="A85" s="17"/>
      <c r="B85" s="17"/>
      <c r="C85" s="16" t="s">
        <v>337</v>
      </c>
      <c r="D85" s="10"/>
      <c r="E85" s="11">
        <f aca="true" t="shared" si="27" ref="E85:J85">SUBTOTAL(9,E83:E84)</f>
        <v>50733.08</v>
      </c>
      <c r="F85" s="11">
        <f t="shared" si="27"/>
        <v>49253.329999999994</v>
      </c>
      <c r="G85" s="11">
        <f t="shared" si="27"/>
        <v>1479.7500000000018</v>
      </c>
      <c r="H85" s="11">
        <f t="shared" si="27"/>
        <v>0</v>
      </c>
      <c r="I85" s="11">
        <f t="shared" si="27"/>
        <v>0</v>
      </c>
      <c r="J85" s="11">
        <f t="shared" si="27"/>
        <v>0</v>
      </c>
    </row>
    <row r="86" spans="1:10" s="1" customFormat="1" ht="22.5" customHeight="1" outlineLevel="2">
      <c r="A86" s="17">
        <v>2011</v>
      </c>
      <c r="B86" s="17">
        <v>2011</v>
      </c>
      <c r="C86" s="10">
        <v>471038</v>
      </c>
      <c r="D86" s="10" t="s">
        <v>190</v>
      </c>
      <c r="E86" s="11">
        <v>48649.41</v>
      </c>
      <c r="F86" s="11">
        <v>24665.47</v>
      </c>
      <c r="G86" s="11">
        <v>8367.15</v>
      </c>
      <c r="H86" s="11">
        <v>15616.790000000003</v>
      </c>
      <c r="I86" s="11" t="s">
        <v>26</v>
      </c>
      <c r="J86" s="11">
        <v>15616.790000000003</v>
      </c>
    </row>
    <row r="87" spans="1:10" s="1" customFormat="1" ht="32.25" customHeight="1" outlineLevel="2">
      <c r="A87" s="17">
        <v>2011</v>
      </c>
      <c r="B87" s="17">
        <v>2012</v>
      </c>
      <c r="C87" s="10">
        <v>471038</v>
      </c>
      <c r="D87" s="10" t="s">
        <v>190</v>
      </c>
      <c r="E87" s="11">
        <v>-15616.79</v>
      </c>
      <c r="F87" s="11">
        <v>8367.150000000001</v>
      </c>
      <c r="G87" s="11">
        <v>-8367.150000000001</v>
      </c>
      <c r="H87" s="11">
        <v>-15616.79</v>
      </c>
      <c r="I87" s="11" t="s">
        <v>26</v>
      </c>
      <c r="J87" s="11">
        <v>-15616.79</v>
      </c>
    </row>
    <row r="88" spans="1:10" s="1" customFormat="1" ht="32.25" customHeight="1" outlineLevel="1">
      <c r="A88" s="17"/>
      <c r="B88" s="17"/>
      <c r="C88" s="16" t="s">
        <v>338</v>
      </c>
      <c r="D88" s="10"/>
      <c r="E88" s="11">
        <f aca="true" t="shared" si="28" ref="E88:J88">SUBTOTAL(9,E86:E87)</f>
        <v>33032.62</v>
      </c>
      <c r="F88" s="11">
        <f t="shared" si="28"/>
        <v>33032.62</v>
      </c>
      <c r="G88" s="11">
        <f t="shared" si="28"/>
        <v>0</v>
      </c>
      <c r="H88" s="11">
        <f t="shared" si="28"/>
        <v>0</v>
      </c>
      <c r="I88" s="11">
        <f t="shared" si="28"/>
        <v>0</v>
      </c>
      <c r="J88" s="11">
        <f t="shared" si="28"/>
        <v>0</v>
      </c>
    </row>
    <row r="89" spans="1:10" s="1" customFormat="1" ht="22.5" customHeight="1" outlineLevel="2">
      <c r="A89" s="17">
        <v>2011</v>
      </c>
      <c r="B89" s="17">
        <v>2011</v>
      </c>
      <c r="C89" s="10">
        <v>471039</v>
      </c>
      <c r="D89" s="10" t="s">
        <v>191</v>
      </c>
      <c r="E89" s="11">
        <v>44577.51</v>
      </c>
      <c r="F89" s="11">
        <v>27707.39</v>
      </c>
      <c r="G89" s="11">
        <v>10135.31</v>
      </c>
      <c r="H89" s="11">
        <v>6734.810000000003</v>
      </c>
      <c r="I89" s="11" t="s">
        <v>26</v>
      </c>
      <c r="J89" s="11">
        <v>6734.810000000003</v>
      </c>
    </row>
    <row r="90" spans="1:10" s="1" customFormat="1" ht="22.5" customHeight="1" outlineLevel="2">
      <c r="A90" s="17">
        <v>2011</v>
      </c>
      <c r="B90" s="17">
        <v>2012</v>
      </c>
      <c r="C90" s="10">
        <v>471039</v>
      </c>
      <c r="D90" s="10" t="s">
        <v>191</v>
      </c>
      <c r="E90" s="11">
        <v>-6734.81</v>
      </c>
      <c r="F90" s="11">
        <v>10135.310000000001</v>
      </c>
      <c r="G90" s="11">
        <v>-10135.310000000001</v>
      </c>
      <c r="H90" s="11">
        <v>-6734.810000000001</v>
      </c>
      <c r="I90" s="11" t="s">
        <v>26</v>
      </c>
      <c r="J90" s="11">
        <v>-6734.810000000001</v>
      </c>
    </row>
    <row r="91" spans="1:10" s="1" customFormat="1" ht="22.5" customHeight="1" outlineLevel="1">
      <c r="A91" s="17"/>
      <c r="B91" s="17"/>
      <c r="C91" s="16" t="s">
        <v>339</v>
      </c>
      <c r="D91" s="10"/>
      <c r="E91" s="11">
        <f aca="true" t="shared" si="29" ref="E91:J91">SUBTOTAL(9,E89:E90)</f>
        <v>37842.700000000004</v>
      </c>
      <c r="F91" s="11">
        <f t="shared" si="29"/>
        <v>37842.7</v>
      </c>
      <c r="G91" s="11">
        <f t="shared" si="29"/>
        <v>0</v>
      </c>
      <c r="H91" s="11">
        <f t="shared" si="29"/>
        <v>0</v>
      </c>
      <c r="I91" s="11">
        <f t="shared" si="29"/>
        <v>0</v>
      </c>
      <c r="J91" s="11">
        <f t="shared" si="29"/>
        <v>0</v>
      </c>
    </row>
    <row r="92" spans="1:10" s="1" customFormat="1" ht="22.5" customHeight="1" outlineLevel="2">
      <c r="A92" s="17">
        <v>2011</v>
      </c>
      <c r="B92" s="17">
        <v>2011</v>
      </c>
      <c r="C92" s="10">
        <v>471040</v>
      </c>
      <c r="D92" s="10" t="s">
        <v>192</v>
      </c>
      <c r="E92" s="11">
        <v>61447.56</v>
      </c>
      <c r="F92" s="11">
        <v>40184.58</v>
      </c>
      <c r="G92" s="11">
        <v>17145.68</v>
      </c>
      <c r="H92" s="11">
        <v>4117.299999999996</v>
      </c>
      <c r="I92" s="11" t="s">
        <v>26</v>
      </c>
      <c r="J92" s="11">
        <v>4117.299999999996</v>
      </c>
    </row>
    <row r="93" spans="1:10" s="1" customFormat="1" ht="22.5" customHeight="1" outlineLevel="2">
      <c r="A93" s="17">
        <v>2011</v>
      </c>
      <c r="B93" s="17">
        <v>2012</v>
      </c>
      <c r="C93" s="10">
        <v>471040</v>
      </c>
      <c r="D93" s="10" t="s">
        <v>192</v>
      </c>
      <c r="E93" s="11">
        <v>-4117.3</v>
      </c>
      <c r="F93" s="11">
        <v>17145.68</v>
      </c>
      <c r="G93" s="11">
        <v>-17145.68</v>
      </c>
      <c r="H93" s="11">
        <v>-4117.299999999999</v>
      </c>
      <c r="I93" s="11" t="s">
        <v>26</v>
      </c>
      <c r="J93" s="11">
        <v>-4117.299999999999</v>
      </c>
    </row>
    <row r="94" spans="1:10" s="1" customFormat="1" ht="22.5" customHeight="1" outlineLevel="1">
      <c r="A94" s="17"/>
      <c r="B94" s="17"/>
      <c r="C94" s="16" t="s">
        <v>340</v>
      </c>
      <c r="D94" s="10"/>
      <c r="E94" s="11">
        <f aca="true" t="shared" si="30" ref="E94:J94">SUBTOTAL(9,E92:E93)</f>
        <v>57330.259999999995</v>
      </c>
      <c r="F94" s="11">
        <f t="shared" si="30"/>
        <v>57330.26</v>
      </c>
      <c r="G94" s="11">
        <f t="shared" si="30"/>
        <v>0</v>
      </c>
      <c r="H94" s="11">
        <f t="shared" si="30"/>
        <v>0</v>
      </c>
      <c r="I94" s="11">
        <f t="shared" si="30"/>
        <v>0</v>
      </c>
      <c r="J94" s="11">
        <f t="shared" si="30"/>
        <v>0</v>
      </c>
    </row>
    <row r="95" spans="1:10" s="1" customFormat="1" ht="22.5" customHeight="1" outlineLevel="2">
      <c r="A95" s="17">
        <v>2011</v>
      </c>
      <c r="B95" s="17">
        <v>2011</v>
      </c>
      <c r="C95" s="10">
        <v>471041</v>
      </c>
      <c r="D95" s="10" t="s">
        <v>193</v>
      </c>
      <c r="E95" s="11">
        <v>65274.11</v>
      </c>
      <c r="F95" s="11">
        <v>49886.94</v>
      </c>
      <c r="G95" s="11">
        <v>10557.65</v>
      </c>
      <c r="H95" s="11">
        <v>4829.519999999999</v>
      </c>
      <c r="I95" s="11" t="s">
        <v>26</v>
      </c>
      <c r="J95" s="11">
        <v>4829.519999999999</v>
      </c>
    </row>
    <row r="96" spans="1:10" s="1" customFormat="1" ht="22.5" customHeight="1" outlineLevel="2">
      <c r="A96" s="17">
        <v>2011</v>
      </c>
      <c r="B96" s="17">
        <v>2012</v>
      </c>
      <c r="C96" s="10">
        <v>471041</v>
      </c>
      <c r="D96" s="10" t="s">
        <v>193</v>
      </c>
      <c r="E96" s="11">
        <v>-4829.52</v>
      </c>
      <c r="F96" s="11">
        <v>10206.49</v>
      </c>
      <c r="G96" s="11">
        <v>-10206.49</v>
      </c>
      <c r="H96" s="11">
        <v>-4829.52</v>
      </c>
      <c r="I96" s="11" t="s">
        <v>26</v>
      </c>
      <c r="J96" s="11">
        <v>-4829.52</v>
      </c>
    </row>
    <row r="97" spans="1:10" s="1" customFormat="1" ht="22.5" customHeight="1" outlineLevel="2">
      <c r="A97" s="17">
        <v>2011</v>
      </c>
      <c r="B97" s="17">
        <v>2013</v>
      </c>
      <c r="C97" s="10">
        <v>471041</v>
      </c>
      <c r="D97" s="10" t="s">
        <v>193</v>
      </c>
      <c r="E97" s="11">
        <v>0</v>
      </c>
      <c r="F97" s="11">
        <v>272.28000000000003</v>
      </c>
      <c r="G97" s="11">
        <v>-272.28000000000003</v>
      </c>
      <c r="H97" s="11">
        <v>0</v>
      </c>
      <c r="I97" s="11" t="s">
        <v>26</v>
      </c>
      <c r="J97" s="11">
        <v>0</v>
      </c>
    </row>
    <row r="98" spans="1:10" s="1" customFormat="1" ht="22.5" customHeight="1" outlineLevel="2">
      <c r="A98" s="17">
        <v>2011</v>
      </c>
      <c r="B98" s="17">
        <v>2013</v>
      </c>
      <c r="C98" s="10">
        <v>471041</v>
      </c>
      <c r="D98" s="10" t="s">
        <v>193</v>
      </c>
      <c r="E98" s="11">
        <v>0</v>
      </c>
      <c r="F98" s="11" t="s">
        <v>26</v>
      </c>
      <c r="G98" s="11" t="s">
        <v>26</v>
      </c>
      <c r="H98" s="11">
        <v>0</v>
      </c>
      <c r="I98" s="11" t="s">
        <v>26</v>
      </c>
      <c r="J98" s="11">
        <v>0</v>
      </c>
    </row>
    <row r="99" spans="1:10" s="1" customFormat="1" ht="22.5" customHeight="1" outlineLevel="1">
      <c r="A99" s="17"/>
      <c r="B99" s="17"/>
      <c r="C99" s="16" t="s">
        <v>341</v>
      </c>
      <c r="D99" s="10"/>
      <c r="E99" s="11">
        <f aca="true" t="shared" si="31" ref="E99:J99">SUBTOTAL(9,E95:E98)</f>
        <v>60444.59</v>
      </c>
      <c r="F99" s="11">
        <f t="shared" si="31"/>
        <v>60365.71</v>
      </c>
      <c r="G99" s="11">
        <f t="shared" si="31"/>
        <v>78.87999999999982</v>
      </c>
      <c r="H99" s="11">
        <f t="shared" si="31"/>
        <v>-1.8189894035458565E-12</v>
      </c>
      <c r="I99" s="11">
        <f t="shared" si="31"/>
        <v>0</v>
      </c>
      <c r="J99" s="11">
        <f t="shared" si="31"/>
        <v>-1.8189894035458565E-12</v>
      </c>
    </row>
    <row r="100" spans="1:10" s="1" customFormat="1" ht="32.25" customHeight="1" outlineLevel="2">
      <c r="A100" s="17">
        <v>2011</v>
      </c>
      <c r="B100" s="17">
        <v>2011</v>
      </c>
      <c r="C100" s="10">
        <v>471042</v>
      </c>
      <c r="D100" s="10" t="s">
        <v>194</v>
      </c>
      <c r="E100" s="11">
        <v>103495.15</v>
      </c>
      <c r="F100" s="11">
        <v>29693.61</v>
      </c>
      <c r="G100" s="11">
        <v>19573.23</v>
      </c>
      <c r="H100" s="11">
        <v>54228.31000000001</v>
      </c>
      <c r="I100" s="11" t="s">
        <v>26</v>
      </c>
      <c r="J100" s="11">
        <v>54228.31000000001</v>
      </c>
    </row>
    <row r="101" spans="1:10" s="1" customFormat="1" ht="22.5" customHeight="1" outlineLevel="2">
      <c r="A101" s="17">
        <v>2011</v>
      </c>
      <c r="B101" s="17">
        <v>2012</v>
      </c>
      <c r="C101" s="10">
        <v>471042</v>
      </c>
      <c r="D101" s="10" t="s">
        <v>194</v>
      </c>
      <c r="E101" s="11">
        <v>-54228.31</v>
      </c>
      <c r="F101" s="11">
        <v>19572.56</v>
      </c>
      <c r="G101" s="11">
        <v>-19572.56</v>
      </c>
      <c r="H101" s="11">
        <v>-54228.31</v>
      </c>
      <c r="I101" s="11" t="s">
        <v>26</v>
      </c>
      <c r="J101" s="11">
        <v>-54228.31</v>
      </c>
    </row>
    <row r="102" spans="1:10" s="1" customFormat="1" ht="22.5" customHeight="1" outlineLevel="1">
      <c r="A102" s="17"/>
      <c r="B102" s="17"/>
      <c r="C102" s="16" t="s">
        <v>342</v>
      </c>
      <c r="D102" s="10"/>
      <c r="E102" s="11">
        <f aca="true" t="shared" si="32" ref="E102:J102">SUBTOTAL(9,E100:E101)</f>
        <v>49266.84</v>
      </c>
      <c r="F102" s="11">
        <f t="shared" si="32"/>
        <v>49266.17</v>
      </c>
      <c r="G102" s="11">
        <f t="shared" si="32"/>
        <v>0.6699999999982538</v>
      </c>
      <c r="H102" s="11">
        <f t="shared" si="32"/>
        <v>0</v>
      </c>
      <c r="I102" s="11">
        <f t="shared" si="32"/>
        <v>0</v>
      </c>
      <c r="J102" s="11">
        <f t="shared" si="32"/>
        <v>0</v>
      </c>
    </row>
    <row r="103" spans="1:10" s="1" customFormat="1" ht="22.5" customHeight="1" outlineLevel="2">
      <c r="A103" s="17">
        <v>2011</v>
      </c>
      <c r="B103" s="17">
        <v>2011</v>
      </c>
      <c r="C103" s="10">
        <v>471044</v>
      </c>
      <c r="D103" s="10" t="s">
        <v>195</v>
      </c>
      <c r="E103" s="11">
        <v>113596.9</v>
      </c>
      <c r="F103" s="11">
        <v>43482.88</v>
      </c>
      <c r="G103" s="11">
        <v>37539.17</v>
      </c>
      <c r="H103" s="11">
        <v>32574.85000000002</v>
      </c>
      <c r="I103" s="11" t="s">
        <v>26</v>
      </c>
      <c r="J103" s="11">
        <v>32574.85000000002</v>
      </c>
    </row>
    <row r="104" spans="1:10" s="1" customFormat="1" ht="22.5" customHeight="1" outlineLevel="2">
      <c r="A104" s="17">
        <v>2011</v>
      </c>
      <c r="B104" s="17">
        <v>2012</v>
      </c>
      <c r="C104" s="10">
        <v>471044</v>
      </c>
      <c r="D104" s="10" t="s">
        <v>195</v>
      </c>
      <c r="E104" s="11">
        <v>-32574.85</v>
      </c>
      <c r="F104" s="11">
        <v>10659.17</v>
      </c>
      <c r="G104" s="11">
        <v>-10659.17</v>
      </c>
      <c r="H104" s="11">
        <v>-32574.85</v>
      </c>
      <c r="I104" s="11" t="s">
        <v>26</v>
      </c>
      <c r="J104" s="11">
        <v>-32574.85</v>
      </c>
    </row>
    <row r="105" spans="1:10" s="1" customFormat="1" ht="22.5" customHeight="1" outlineLevel="1">
      <c r="A105" s="17"/>
      <c r="B105" s="17"/>
      <c r="C105" s="16" t="s">
        <v>343</v>
      </c>
      <c r="D105" s="10"/>
      <c r="E105" s="11">
        <f aca="true" t="shared" si="33" ref="E105:J105">SUBTOTAL(9,E103:E104)</f>
        <v>81022.04999999999</v>
      </c>
      <c r="F105" s="11">
        <f t="shared" si="33"/>
        <v>54142.049999999996</v>
      </c>
      <c r="G105" s="11">
        <f t="shared" si="33"/>
        <v>26880</v>
      </c>
      <c r="H105" s="11">
        <f t="shared" si="33"/>
        <v>0</v>
      </c>
      <c r="I105" s="11">
        <f t="shared" si="33"/>
        <v>0</v>
      </c>
      <c r="J105" s="11">
        <f t="shared" si="33"/>
        <v>0</v>
      </c>
    </row>
    <row r="106" spans="1:10" s="1" customFormat="1" ht="32.25" customHeight="1" outlineLevel="2">
      <c r="A106" s="17">
        <v>2011</v>
      </c>
      <c r="B106" s="17">
        <v>2011</v>
      </c>
      <c r="C106" s="10">
        <v>471045</v>
      </c>
      <c r="D106" s="10" t="s">
        <v>196</v>
      </c>
      <c r="E106" s="11">
        <v>58258.64</v>
      </c>
      <c r="F106" s="11">
        <v>36715.4</v>
      </c>
      <c r="G106" s="11">
        <v>8020</v>
      </c>
      <c r="H106" s="11">
        <v>13523.239999999998</v>
      </c>
      <c r="I106" s="11" t="s">
        <v>26</v>
      </c>
      <c r="J106" s="11">
        <v>13523.239999999998</v>
      </c>
    </row>
    <row r="107" spans="1:10" s="1" customFormat="1" ht="32.25" customHeight="1" outlineLevel="2">
      <c r="A107" s="17">
        <v>2011</v>
      </c>
      <c r="B107" s="17">
        <v>2012</v>
      </c>
      <c r="C107" s="10">
        <v>471045</v>
      </c>
      <c r="D107" s="10" t="s">
        <v>196</v>
      </c>
      <c r="E107" s="11">
        <v>-13523.24</v>
      </c>
      <c r="F107" s="11">
        <v>8020</v>
      </c>
      <c r="G107" s="11">
        <v>-8020</v>
      </c>
      <c r="H107" s="11">
        <v>-13523.239999999998</v>
      </c>
      <c r="I107" s="11" t="s">
        <v>26</v>
      </c>
      <c r="J107" s="11">
        <v>-13523.239999999998</v>
      </c>
    </row>
    <row r="108" spans="1:10" s="1" customFormat="1" ht="32.25" customHeight="1" outlineLevel="1">
      <c r="A108" s="17"/>
      <c r="B108" s="17"/>
      <c r="C108" s="16" t="s">
        <v>344</v>
      </c>
      <c r="D108" s="10"/>
      <c r="E108" s="11">
        <f aca="true" t="shared" si="34" ref="E108:J108">SUBTOTAL(9,E106:E107)</f>
        <v>44735.4</v>
      </c>
      <c r="F108" s="11">
        <f t="shared" si="34"/>
        <v>44735.4</v>
      </c>
      <c r="G108" s="11">
        <f t="shared" si="34"/>
        <v>0</v>
      </c>
      <c r="H108" s="11">
        <f t="shared" si="34"/>
        <v>0</v>
      </c>
      <c r="I108" s="11">
        <f t="shared" si="34"/>
        <v>0</v>
      </c>
      <c r="J108" s="11">
        <f t="shared" si="34"/>
        <v>0</v>
      </c>
    </row>
    <row r="109" spans="1:10" s="1" customFormat="1" ht="22.5" customHeight="1" outlineLevel="2">
      <c r="A109" s="17">
        <v>2011</v>
      </c>
      <c r="B109" s="17">
        <v>2011</v>
      </c>
      <c r="C109" s="10">
        <v>471046</v>
      </c>
      <c r="D109" s="10" t="s">
        <v>197</v>
      </c>
      <c r="E109" s="11">
        <v>57502.13</v>
      </c>
      <c r="F109" s="11">
        <v>46574.69</v>
      </c>
      <c r="G109" s="11">
        <v>5636.98</v>
      </c>
      <c r="H109" s="11">
        <v>5290.460000000002</v>
      </c>
      <c r="I109" s="11" t="s">
        <v>26</v>
      </c>
      <c r="J109" s="11">
        <v>5290.460000000002</v>
      </c>
    </row>
    <row r="110" spans="1:10" s="1" customFormat="1" ht="32.25" customHeight="1" outlineLevel="2">
      <c r="A110" s="17">
        <v>2011</v>
      </c>
      <c r="B110" s="17">
        <v>2012</v>
      </c>
      <c r="C110" s="10">
        <v>471046</v>
      </c>
      <c r="D110" s="10" t="s">
        <v>197</v>
      </c>
      <c r="E110" s="11">
        <v>-5290.46</v>
      </c>
      <c r="F110" s="11">
        <v>5636.98</v>
      </c>
      <c r="G110" s="11">
        <v>-5636.98</v>
      </c>
      <c r="H110" s="11">
        <v>-5290.459999999999</v>
      </c>
      <c r="I110" s="11" t="s">
        <v>26</v>
      </c>
      <c r="J110" s="11">
        <v>-5290.459999999999</v>
      </c>
    </row>
    <row r="111" spans="1:10" s="1" customFormat="1" ht="32.25" customHeight="1" outlineLevel="1">
      <c r="A111" s="17"/>
      <c r="B111" s="17"/>
      <c r="C111" s="16" t="s">
        <v>345</v>
      </c>
      <c r="D111" s="10"/>
      <c r="E111" s="11">
        <f aca="true" t="shared" si="35" ref="E111:J111">SUBTOTAL(9,E109:E110)</f>
        <v>52211.67</v>
      </c>
      <c r="F111" s="11">
        <f t="shared" si="35"/>
        <v>52211.67</v>
      </c>
      <c r="G111" s="11">
        <f t="shared" si="35"/>
        <v>0</v>
      </c>
      <c r="H111" s="11">
        <f t="shared" si="35"/>
        <v>0</v>
      </c>
      <c r="I111" s="11">
        <f t="shared" si="35"/>
        <v>0</v>
      </c>
      <c r="J111" s="11">
        <f t="shared" si="35"/>
        <v>0</v>
      </c>
    </row>
    <row r="112" spans="1:10" s="1" customFormat="1" ht="22.5" customHeight="1" outlineLevel="2">
      <c r="A112" s="17">
        <v>2011</v>
      </c>
      <c r="B112" s="17">
        <v>2011</v>
      </c>
      <c r="C112" s="10">
        <v>471047</v>
      </c>
      <c r="D112" s="10" t="s">
        <v>198</v>
      </c>
      <c r="E112" s="11">
        <v>67665.43000000001</v>
      </c>
      <c r="F112" s="11">
        <v>29735.15</v>
      </c>
      <c r="G112" s="11">
        <v>9595.57</v>
      </c>
      <c r="H112" s="11">
        <v>28334.710000000006</v>
      </c>
      <c r="I112" s="11" t="s">
        <v>26</v>
      </c>
      <c r="J112" s="11">
        <v>28334.710000000006</v>
      </c>
    </row>
    <row r="113" spans="1:10" s="1" customFormat="1" ht="22.5" customHeight="1" outlineLevel="2">
      <c r="A113" s="17">
        <v>2011</v>
      </c>
      <c r="B113" s="17">
        <v>2012</v>
      </c>
      <c r="C113" s="10">
        <v>471047</v>
      </c>
      <c r="D113" s="10" t="s">
        <v>198</v>
      </c>
      <c r="E113" s="11">
        <v>-28334.71</v>
      </c>
      <c r="F113" s="11">
        <v>9370.57</v>
      </c>
      <c r="G113" s="11">
        <v>-9370.57</v>
      </c>
      <c r="H113" s="11">
        <v>-28334.71</v>
      </c>
      <c r="I113" s="11" t="s">
        <v>26</v>
      </c>
      <c r="J113" s="11">
        <v>-28334.71</v>
      </c>
    </row>
    <row r="114" spans="1:10" s="1" customFormat="1" ht="22.5" customHeight="1" outlineLevel="1">
      <c r="A114" s="17"/>
      <c r="B114" s="17"/>
      <c r="C114" s="16" t="s">
        <v>346</v>
      </c>
      <c r="D114" s="10"/>
      <c r="E114" s="11">
        <f aca="true" t="shared" si="36" ref="E114:J114">SUBTOTAL(9,E112:E113)</f>
        <v>39330.72000000001</v>
      </c>
      <c r="F114" s="11">
        <f t="shared" si="36"/>
        <v>39105.72</v>
      </c>
      <c r="G114" s="11">
        <f t="shared" si="36"/>
        <v>225</v>
      </c>
      <c r="H114" s="11">
        <f t="shared" si="36"/>
        <v>0</v>
      </c>
      <c r="I114" s="11">
        <f t="shared" si="36"/>
        <v>0</v>
      </c>
      <c r="J114" s="11">
        <f t="shared" si="36"/>
        <v>0</v>
      </c>
    </row>
    <row r="115" spans="1:10" s="1" customFormat="1" ht="22.5" customHeight="1" outlineLevel="2">
      <c r="A115" s="17">
        <v>2011</v>
      </c>
      <c r="B115" s="17">
        <v>2011</v>
      </c>
      <c r="C115" s="10">
        <v>471048</v>
      </c>
      <c r="D115" s="10" t="s">
        <v>199</v>
      </c>
      <c r="E115" s="11">
        <v>73858.04000000001</v>
      </c>
      <c r="F115" s="11">
        <v>44230.58</v>
      </c>
      <c r="G115" s="11">
        <v>17660</v>
      </c>
      <c r="H115" s="11">
        <v>11967.460000000006</v>
      </c>
      <c r="I115" s="11" t="s">
        <v>26</v>
      </c>
      <c r="J115" s="11">
        <v>11967.460000000006</v>
      </c>
    </row>
    <row r="116" spans="1:10" s="1" customFormat="1" ht="22.5" customHeight="1" outlineLevel="2">
      <c r="A116" s="17">
        <v>2011</v>
      </c>
      <c r="B116" s="17">
        <v>2012</v>
      </c>
      <c r="C116" s="10">
        <v>471048</v>
      </c>
      <c r="D116" s="10" t="s">
        <v>199</v>
      </c>
      <c r="E116" s="11">
        <v>-17367.46</v>
      </c>
      <c r="F116" s="11">
        <v>12260</v>
      </c>
      <c r="G116" s="11">
        <v>-17660</v>
      </c>
      <c r="H116" s="11">
        <v>-11967.46</v>
      </c>
      <c r="I116" s="11" t="s">
        <v>26</v>
      </c>
      <c r="J116" s="11">
        <v>-11967.46</v>
      </c>
    </row>
    <row r="117" spans="1:10" s="1" customFormat="1" ht="22.5" customHeight="1" outlineLevel="1">
      <c r="A117" s="17"/>
      <c r="B117" s="17"/>
      <c r="C117" s="16" t="s">
        <v>347</v>
      </c>
      <c r="D117" s="10"/>
      <c r="E117" s="11">
        <f aca="true" t="shared" si="37" ref="E117:J117">SUBTOTAL(9,E115:E116)</f>
        <v>56490.58000000001</v>
      </c>
      <c r="F117" s="11">
        <f t="shared" si="37"/>
        <v>56490.58</v>
      </c>
      <c r="G117" s="11">
        <f t="shared" si="37"/>
        <v>0</v>
      </c>
      <c r="H117" s="11">
        <f t="shared" si="37"/>
        <v>0</v>
      </c>
      <c r="I117" s="11">
        <f t="shared" si="37"/>
        <v>0</v>
      </c>
      <c r="J117" s="11">
        <f t="shared" si="37"/>
        <v>0</v>
      </c>
    </row>
    <row r="118" spans="1:10" s="1" customFormat="1" ht="22.5" customHeight="1" outlineLevel="2">
      <c r="A118" s="17">
        <v>2011</v>
      </c>
      <c r="B118" s="17">
        <v>2011</v>
      </c>
      <c r="C118" s="10">
        <v>471049</v>
      </c>
      <c r="D118" s="10" t="s">
        <v>200</v>
      </c>
      <c r="E118" s="11">
        <v>74830.88</v>
      </c>
      <c r="F118" s="11">
        <v>57621.17</v>
      </c>
      <c r="G118" s="11">
        <v>14484.57</v>
      </c>
      <c r="H118" s="11">
        <v>2725.1400000000067</v>
      </c>
      <c r="I118" s="11" t="s">
        <v>26</v>
      </c>
      <c r="J118" s="11">
        <v>2725.1400000000067</v>
      </c>
    </row>
    <row r="119" spans="1:10" s="1" customFormat="1" ht="22.5" customHeight="1" outlineLevel="2">
      <c r="A119" s="17">
        <v>2011</v>
      </c>
      <c r="B119" s="17">
        <v>2012</v>
      </c>
      <c r="C119" s="10">
        <v>471049</v>
      </c>
      <c r="D119" s="10" t="s">
        <v>200</v>
      </c>
      <c r="E119" s="11">
        <v>-2941.18</v>
      </c>
      <c r="F119" s="11">
        <v>14268.530000000002</v>
      </c>
      <c r="G119" s="11">
        <v>-14484.57</v>
      </c>
      <c r="H119" s="11">
        <v>-2725.140000000003</v>
      </c>
      <c r="I119" s="11" t="s">
        <v>26</v>
      </c>
      <c r="J119" s="11">
        <v>-2725.140000000003</v>
      </c>
    </row>
    <row r="120" spans="1:10" s="1" customFormat="1" ht="22.5" customHeight="1" outlineLevel="1">
      <c r="A120" s="17"/>
      <c r="B120" s="17"/>
      <c r="C120" s="16" t="s">
        <v>348</v>
      </c>
      <c r="D120" s="10"/>
      <c r="E120" s="11">
        <f aca="true" t="shared" si="38" ref="E120:J120">SUBTOTAL(9,E118:E119)</f>
        <v>71889.70000000001</v>
      </c>
      <c r="F120" s="11">
        <f t="shared" si="38"/>
        <v>71889.7</v>
      </c>
      <c r="G120" s="11">
        <f t="shared" si="38"/>
        <v>0</v>
      </c>
      <c r="H120" s="11">
        <f t="shared" si="38"/>
        <v>3.637978807091713E-12</v>
      </c>
      <c r="I120" s="11">
        <f t="shared" si="38"/>
        <v>0</v>
      </c>
      <c r="J120" s="11">
        <f t="shared" si="38"/>
        <v>3.637978807091713E-12</v>
      </c>
    </row>
    <row r="121" spans="1:10" s="1" customFormat="1" ht="22.5" customHeight="1" outlineLevel="2">
      <c r="A121" s="17">
        <v>2011</v>
      </c>
      <c r="B121" s="17">
        <v>2011</v>
      </c>
      <c r="C121" s="10">
        <v>471050</v>
      </c>
      <c r="D121" s="10" t="s">
        <v>201</v>
      </c>
      <c r="E121" s="11">
        <v>50838.98</v>
      </c>
      <c r="F121" s="11">
        <v>38320.21</v>
      </c>
      <c r="G121" s="11">
        <v>12083.64</v>
      </c>
      <c r="H121" s="11">
        <v>435.13000000000466</v>
      </c>
      <c r="I121" s="11" t="s">
        <v>26</v>
      </c>
      <c r="J121" s="11">
        <v>435.13000000000466</v>
      </c>
    </row>
    <row r="122" spans="1:10" s="1" customFormat="1" ht="32.25" customHeight="1" outlineLevel="2">
      <c r="A122" s="17">
        <v>2011</v>
      </c>
      <c r="B122" s="17">
        <v>2012</v>
      </c>
      <c r="C122" s="10">
        <v>471050</v>
      </c>
      <c r="D122" s="10" t="s">
        <v>201</v>
      </c>
      <c r="E122" s="11">
        <v>-435.13</v>
      </c>
      <c r="F122" s="11">
        <v>11583.640000000001</v>
      </c>
      <c r="G122" s="11">
        <v>-11583.64</v>
      </c>
      <c r="H122" s="11">
        <v>-435.130000000001</v>
      </c>
      <c r="I122" s="11" t="s">
        <v>26</v>
      </c>
      <c r="J122" s="11">
        <v>-435.130000000001</v>
      </c>
    </row>
    <row r="123" spans="1:10" s="1" customFormat="1" ht="32.25" customHeight="1" outlineLevel="1">
      <c r="A123" s="17"/>
      <c r="B123" s="17"/>
      <c r="C123" s="16" t="s">
        <v>349</v>
      </c>
      <c r="D123" s="10"/>
      <c r="E123" s="11">
        <f aca="true" t="shared" si="39" ref="E123:J123">SUBTOTAL(9,E121:E122)</f>
        <v>50403.850000000006</v>
      </c>
      <c r="F123" s="11">
        <f t="shared" si="39"/>
        <v>49903.85</v>
      </c>
      <c r="G123" s="11">
        <f t="shared" si="39"/>
        <v>500</v>
      </c>
      <c r="H123" s="11">
        <f t="shared" si="39"/>
        <v>3.637978807091713E-12</v>
      </c>
      <c r="I123" s="11">
        <f t="shared" si="39"/>
        <v>0</v>
      </c>
      <c r="J123" s="11">
        <f t="shared" si="39"/>
        <v>3.637978807091713E-12</v>
      </c>
    </row>
    <row r="124" spans="1:10" s="1" customFormat="1" ht="22.5" customHeight="1" outlineLevel="2">
      <c r="A124" s="17">
        <v>2011</v>
      </c>
      <c r="B124" s="17">
        <v>2011</v>
      </c>
      <c r="C124" s="10">
        <v>471051</v>
      </c>
      <c r="D124" s="10" t="s">
        <v>202</v>
      </c>
      <c r="E124" s="11">
        <v>65558.53</v>
      </c>
      <c r="F124" s="11">
        <v>26973.48</v>
      </c>
      <c r="G124" s="11">
        <v>27464.93</v>
      </c>
      <c r="H124" s="11">
        <v>11120.120000000003</v>
      </c>
      <c r="I124" s="11" t="s">
        <v>26</v>
      </c>
      <c r="J124" s="11">
        <v>11120.120000000003</v>
      </c>
    </row>
    <row r="125" spans="1:10" s="1" customFormat="1" ht="22.5" customHeight="1" outlineLevel="2">
      <c r="A125" s="17">
        <v>2011</v>
      </c>
      <c r="B125" s="17">
        <v>2012</v>
      </c>
      <c r="C125" s="10">
        <v>471051</v>
      </c>
      <c r="D125" s="10" t="s">
        <v>202</v>
      </c>
      <c r="E125" s="11">
        <v>-11120.12</v>
      </c>
      <c r="F125" s="11">
        <v>27180.4</v>
      </c>
      <c r="G125" s="11">
        <v>-27180.4</v>
      </c>
      <c r="H125" s="11">
        <v>-11120.120000000003</v>
      </c>
      <c r="I125" s="11" t="s">
        <v>26</v>
      </c>
      <c r="J125" s="11">
        <v>-11120.120000000003</v>
      </c>
    </row>
    <row r="126" spans="1:10" s="1" customFormat="1" ht="22.5" customHeight="1" outlineLevel="1">
      <c r="A126" s="17"/>
      <c r="B126" s="17"/>
      <c r="C126" s="16" t="s">
        <v>350</v>
      </c>
      <c r="D126" s="10"/>
      <c r="E126" s="11">
        <f aca="true" t="shared" si="40" ref="E126:J126">SUBTOTAL(9,E124:E125)</f>
        <v>54438.409999999996</v>
      </c>
      <c r="F126" s="11">
        <f t="shared" si="40"/>
        <v>54153.880000000005</v>
      </c>
      <c r="G126" s="11">
        <f t="shared" si="40"/>
        <v>284.52999999999884</v>
      </c>
      <c r="H126" s="11">
        <f t="shared" si="40"/>
        <v>0</v>
      </c>
      <c r="I126" s="11">
        <f t="shared" si="40"/>
        <v>0</v>
      </c>
      <c r="J126" s="11">
        <f t="shared" si="40"/>
        <v>0</v>
      </c>
    </row>
    <row r="127" spans="1:10" s="1" customFormat="1" ht="22.5" customHeight="1" outlineLevel="2">
      <c r="A127" s="17">
        <v>2011</v>
      </c>
      <c r="B127" s="17">
        <v>2011</v>
      </c>
      <c r="C127" s="10">
        <v>471052</v>
      </c>
      <c r="D127" s="10" t="s">
        <v>203</v>
      </c>
      <c r="E127" s="11">
        <v>46881.9</v>
      </c>
      <c r="F127" s="11">
        <v>32931.2</v>
      </c>
      <c r="G127" s="11">
        <v>9996.52</v>
      </c>
      <c r="H127" s="11">
        <v>3954.180000000004</v>
      </c>
      <c r="I127" s="11" t="s">
        <v>26</v>
      </c>
      <c r="J127" s="11">
        <v>3954.180000000004</v>
      </c>
    </row>
    <row r="128" spans="1:10" s="1" customFormat="1" ht="22.5" customHeight="1" outlineLevel="2">
      <c r="A128" s="17">
        <v>2011</v>
      </c>
      <c r="B128" s="17">
        <v>2012</v>
      </c>
      <c r="C128" s="10">
        <v>471052</v>
      </c>
      <c r="D128" s="10" t="s">
        <v>203</v>
      </c>
      <c r="E128" s="11">
        <v>-3906.65</v>
      </c>
      <c r="F128" s="11">
        <v>10044.050000000001</v>
      </c>
      <c r="G128" s="11">
        <v>-9996.52</v>
      </c>
      <c r="H128" s="11">
        <v>-3954.18</v>
      </c>
      <c r="I128" s="11" t="s">
        <v>26</v>
      </c>
      <c r="J128" s="11">
        <v>-3954.18</v>
      </c>
    </row>
    <row r="129" spans="1:10" s="1" customFormat="1" ht="22.5" customHeight="1" outlineLevel="1">
      <c r="A129" s="17"/>
      <c r="B129" s="17"/>
      <c r="C129" s="16" t="s">
        <v>351</v>
      </c>
      <c r="D129" s="10"/>
      <c r="E129" s="11">
        <f aca="true" t="shared" si="41" ref="E129:J129">SUBTOTAL(9,E127:E128)</f>
        <v>42975.25</v>
      </c>
      <c r="F129" s="11">
        <f t="shared" si="41"/>
        <v>42975.25</v>
      </c>
      <c r="G129" s="11">
        <f t="shared" si="41"/>
        <v>0</v>
      </c>
      <c r="H129" s="11">
        <f t="shared" si="41"/>
        <v>4.092726157978177E-12</v>
      </c>
      <c r="I129" s="11">
        <f t="shared" si="41"/>
        <v>0</v>
      </c>
      <c r="J129" s="11">
        <f t="shared" si="41"/>
        <v>4.092726157978177E-12</v>
      </c>
    </row>
    <row r="130" spans="1:10" s="1" customFormat="1" ht="22.5" customHeight="1" outlineLevel="2">
      <c r="A130" s="17">
        <v>2011</v>
      </c>
      <c r="B130" s="17">
        <v>2011</v>
      </c>
      <c r="C130" s="10">
        <v>471053</v>
      </c>
      <c r="D130" s="10" t="s">
        <v>204</v>
      </c>
      <c r="E130" s="11">
        <v>47899.85</v>
      </c>
      <c r="F130" s="11">
        <v>21232.29</v>
      </c>
      <c r="G130" s="11">
        <v>18599.88</v>
      </c>
      <c r="H130" s="11">
        <v>8067.679999999997</v>
      </c>
      <c r="I130" s="11" t="s">
        <v>26</v>
      </c>
      <c r="J130" s="11">
        <v>8067.679999999997</v>
      </c>
    </row>
    <row r="131" spans="1:10" s="1" customFormat="1" ht="22.5" customHeight="1" outlineLevel="2">
      <c r="A131" s="17">
        <v>2011</v>
      </c>
      <c r="B131" s="17">
        <v>2012</v>
      </c>
      <c r="C131" s="10">
        <v>471053</v>
      </c>
      <c r="D131" s="10" t="s">
        <v>204</v>
      </c>
      <c r="E131" s="11">
        <v>-8067.68</v>
      </c>
      <c r="F131" s="11">
        <v>18599.88</v>
      </c>
      <c r="G131" s="11">
        <v>-18599.88</v>
      </c>
      <c r="H131" s="11">
        <v>-8067.68</v>
      </c>
      <c r="I131" s="11" t="s">
        <v>26</v>
      </c>
      <c r="J131" s="11">
        <v>-8067.68</v>
      </c>
    </row>
    <row r="132" spans="1:10" s="1" customFormat="1" ht="22.5" customHeight="1" outlineLevel="1">
      <c r="A132" s="17"/>
      <c r="B132" s="17"/>
      <c r="C132" s="16" t="s">
        <v>352</v>
      </c>
      <c r="D132" s="10"/>
      <c r="E132" s="11">
        <f aca="true" t="shared" si="42" ref="E132:J132">SUBTOTAL(9,E130:E131)</f>
        <v>39832.17</v>
      </c>
      <c r="F132" s="11">
        <f t="shared" si="42"/>
        <v>39832.17</v>
      </c>
      <c r="G132" s="11">
        <f t="shared" si="42"/>
        <v>0</v>
      </c>
      <c r="H132" s="11">
        <f t="shared" si="42"/>
        <v>0</v>
      </c>
      <c r="I132" s="11">
        <f t="shared" si="42"/>
        <v>0</v>
      </c>
      <c r="J132" s="11">
        <f t="shared" si="42"/>
        <v>0</v>
      </c>
    </row>
    <row r="133" spans="1:10" s="1" customFormat="1" ht="22.5" customHeight="1" outlineLevel="2">
      <c r="A133" s="17">
        <v>2011</v>
      </c>
      <c r="B133" s="17">
        <v>2011</v>
      </c>
      <c r="C133" s="10">
        <v>471054</v>
      </c>
      <c r="D133" s="10" t="s">
        <v>205</v>
      </c>
      <c r="E133" s="11">
        <v>89175</v>
      </c>
      <c r="F133" s="11">
        <v>78785.54000000001</v>
      </c>
      <c r="G133" s="11">
        <v>8251.9</v>
      </c>
      <c r="H133" s="11">
        <v>2137.559999999992</v>
      </c>
      <c r="I133" s="11" t="s">
        <v>26</v>
      </c>
      <c r="J133" s="11">
        <v>2137.559999999992</v>
      </c>
    </row>
    <row r="134" spans="1:10" s="1" customFormat="1" ht="22.5" customHeight="1" outlineLevel="2">
      <c r="A134" s="17">
        <v>2011</v>
      </c>
      <c r="B134" s="17">
        <v>2012</v>
      </c>
      <c r="C134" s="10">
        <v>471054</v>
      </c>
      <c r="D134" s="10" t="s">
        <v>205</v>
      </c>
      <c r="E134" s="11">
        <v>-2137.56</v>
      </c>
      <c r="F134" s="11">
        <v>8251.9</v>
      </c>
      <c r="G134" s="11">
        <v>-8251.9</v>
      </c>
      <c r="H134" s="11">
        <v>-2137.5599999999995</v>
      </c>
      <c r="I134" s="11" t="s">
        <v>26</v>
      </c>
      <c r="J134" s="11">
        <v>-2137.5599999999995</v>
      </c>
    </row>
    <row r="135" spans="1:10" s="1" customFormat="1" ht="22.5" customHeight="1" outlineLevel="1">
      <c r="A135" s="17"/>
      <c r="B135" s="17"/>
      <c r="C135" s="16" t="s">
        <v>353</v>
      </c>
      <c r="D135" s="10"/>
      <c r="E135" s="11">
        <f aca="true" t="shared" si="43" ref="E135:J135">SUBTOTAL(9,E133:E134)</f>
        <v>87037.44</v>
      </c>
      <c r="F135" s="11">
        <f t="shared" si="43"/>
        <v>87037.44</v>
      </c>
      <c r="G135" s="11">
        <f t="shared" si="43"/>
        <v>0</v>
      </c>
      <c r="H135" s="11">
        <f t="shared" si="43"/>
        <v>-7.275957614183426E-12</v>
      </c>
      <c r="I135" s="11">
        <f t="shared" si="43"/>
        <v>0</v>
      </c>
      <c r="J135" s="11">
        <f t="shared" si="43"/>
        <v>-7.275957614183426E-12</v>
      </c>
    </row>
    <row r="136" spans="1:10" s="1" customFormat="1" ht="22.5" customHeight="1" outlineLevel="2">
      <c r="A136" s="17">
        <v>2011</v>
      </c>
      <c r="B136" s="17">
        <v>2011</v>
      </c>
      <c r="C136" s="10">
        <v>471055</v>
      </c>
      <c r="D136" s="10" t="s">
        <v>206</v>
      </c>
      <c r="E136" s="11">
        <v>65675.61</v>
      </c>
      <c r="F136" s="11">
        <v>25044.45</v>
      </c>
      <c r="G136" s="11">
        <v>8894.29</v>
      </c>
      <c r="H136" s="11">
        <v>31736.870000000003</v>
      </c>
      <c r="I136" s="11" t="s">
        <v>26</v>
      </c>
      <c r="J136" s="11">
        <v>31736.870000000003</v>
      </c>
    </row>
    <row r="137" spans="1:10" s="1" customFormat="1" ht="22.5" customHeight="1" outlineLevel="2">
      <c r="A137" s="17">
        <v>2011</v>
      </c>
      <c r="B137" s="17">
        <v>2012</v>
      </c>
      <c r="C137" s="10">
        <v>471055</v>
      </c>
      <c r="D137" s="10" t="s">
        <v>206</v>
      </c>
      <c r="E137" s="11">
        <v>-31736.870000000003</v>
      </c>
      <c r="F137" s="11">
        <v>7850.820000000001</v>
      </c>
      <c r="G137" s="11">
        <v>-7850.820000000001</v>
      </c>
      <c r="H137" s="11">
        <v>-31736.870000000003</v>
      </c>
      <c r="I137" s="11" t="s">
        <v>26</v>
      </c>
      <c r="J137" s="11">
        <v>-31736.870000000003</v>
      </c>
    </row>
    <row r="138" spans="1:10" s="1" customFormat="1" ht="22.5" customHeight="1" outlineLevel="1">
      <c r="A138" s="17"/>
      <c r="B138" s="17"/>
      <c r="C138" s="16" t="s">
        <v>354</v>
      </c>
      <c r="D138" s="10"/>
      <c r="E138" s="11">
        <f aca="true" t="shared" si="44" ref="E138:J138">SUBTOTAL(9,E136:E137)</f>
        <v>33938.74</v>
      </c>
      <c r="F138" s="11">
        <f t="shared" si="44"/>
        <v>32895.270000000004</v>
      </c>
      <c r="G138" s="11">
        <f t="shared" si="44"/>
        <v>1043.4700000000003</v>
      </c>
      <c r="H138" s="11">
        <f t="shared" si="44"/>
        <v>0</v>
      </c>
      <c r="I138" s="11">
        <f t="shared" si="44"/>
        <v>0</v>
      </c>
      <c r="J138" s="11">
        <f t="shared" si="44"/>
        <v>0</v>
      </c>
    </row>
    <row r="139" spans="1:10" s="1" customFormat="1" ht="22.5" customHeight="1" outlineLevel="2">
      <c r="A139" s="17">
        <v>2011</v>
      </c>
      <c r="B139" s="17">
        <v>2011</v>
      </c>
      <c r="C139" s="10">
        <v>471057</v>
      </c>
      <c r="D139" s="10" t="s">
        <v>207</v>
      </c>
      <c r="E139" s="11">
        <v>65552.18000000001</v>
      </c>
      <c r="F139" s="11">
        <v>20992.01</v>
      </c>
      <c r="G139" s="11">
        <v>16184.06</v>
      </c>
      <c r="H139" s="11">
        <v>28376.110000000008</v>
      </c>
      <c r="I139" s="11" t="s">
        <v>26</v>
      </c>
      <c r="J139" s="11">
        <v>28376.110000000008</v>
      </c>
    </row>
    <row r="140" spans="1:10" s="1" customFormat="1" ht="22.5" customHeight="1" outlineLevel="2">
      <c r="A140" s="17">
        <v>2011</v>
      </c>
      <c r="B140" s="17">
        <v>2012</v>
      </c>
      <c r="C140" s="10">
        <v>471057</v>
      </c>
      <c r="D140" s="10" t="s">
        <v>207</v>
      </c>
      <c r="E140" s="11">
        <v>-28376.11</v>
      </c>
      <c r="F140" s="11">
        <v>15909.06</v>
      </c>
      <c r="G140" s="11">
        <v>-15909.06</v>
      </c>
      <c r="H140" s="11">
        <v>-28376.11</v>
      </c>
      <c r="I140" s="11" t="s">
        <v>26</v>
      </c>
      <c r="J140" s="11">
        <v>-28376.11</v>
      </c>
    </row>
    <row r="141" spans="1:10" s="1" customFormat="1" ht="22.5" customHeight="1" outlineLevel="1">
      <c r="A141" s="17"/>
      <c r="B141" s="17"/>
      <c r="C141" s="16" t="s">
        <v>355</v>
      </c>
      <c r="D141" s="10"/>
      <c r="E141" s="11">
        <f aca="true" t="shared" si="45" ref="E141:J141">SUBTOTAL(9,E139:E140)</f>
        <v>37176.07000000001</v>
      </c>
      <c r="F141" s="11">
        <f t="shared" si="45"/>
        <v>36901.07</v>
      </c>
      <c r="G141" s="11">
        <f t="shared" si="45"/>
        <v>275</v>
      </c>
      <c r="H141" s="11">
        <f t="shared" si="45"/>
        <v>0</v>
      </c>
      <c r="I141" s="11">
        <f t="shared" si="45"/>
        <v>0</v>
      </c>
      <c r="J141" s="11">
        <f t="shared" si="45"/>
        <v>0</v>
      </c>
    </row>
    <row r="142" spans="1:10" s="1" customFormat="1" ht="22.5" customHeight="1" outlineLevel="2">
      <c r="A142" s="17">
        <v>2011</v>
      </c>
      <c r="B142" s="17">
        <v>2011</v>
      </c>
      <c r="C142" s="10">
        <v>471058</v>
      </c>
      <c r="D142" s="10" t="s">
        <v>208</v>
      </c>
      <c r="E142" s="11">
        <v>51852.51</v>
      </c>
      <c r="F142" s="11">
        <v>36335.26</v>
      </c>
      <c r="G142" s="11">
        <v>14559.44</v>
      </c>
      <c r="H142" s="11">
        <v>957.8099999999995</v>
      </c>
      <c r="I142" s="11" t="s">
        <v>26</v>
      </c>
      <c r="J142" s="11">
        <v>957.8099999999995</v>
      </c>
    </row>
    <row r="143" spans="1:10" s="1" customFormat="1" ht="22.5" customHeight="1" outlineLevel="2">
      <c r="A143" s="17">
        <v>2011</v>
      </c>
      <c r="B143" s="17">
        <v>2012</v>
      </c>
      <c r="C143" s="10">
        <v>471058</v>
      </c>
      <c r="D143" s="10" t="s">
        <v>208</v>
      </c>
      <c r="E143" s="11">
        <v>-957.81</v>
      </c>
      <c r="F143" s="11">
        <v>14084.44</v>
      </c>
      <c r="G143" s="11">
        <v>-14084.44</v>
      </c>
      <c r="H143" s="11">
        <v>-957.8099999999995</v>
      </c>
      <c r="I143" s="11" t="s">
        <v>26</v>
      </c>
      <c r="J143" s="11">
        <v>-957.8099999999995</v>
      </c>
    </row>
    <row r="144" spans="1:10" s="1" customFormat="1" ht="22.5" customHeight="1" outlineLevel="1">
      <c r="A144" s="17"/>
      <c r="B144" s="17"/>
      <c r="C144" s="16" t="s">
        <v>356</v>
      </c>
      <c r="D144" s="10"/>
      <c r="E144" s="11">
        <f aca="true" t="shared" si="46" ref="E144:J144">SUBTOTAL(9,E142:E143)</f>
        <v>50894.700000000004</v>
      </c>
      <c r="F144" s="11">
        <f t="shared" si="46"/>
        <v>50419.700000000004</v>
      </c>
      <c r="G144" s="11">
        <f t="shared" si="46"/>
        <v>475</v>
      </c>
      <c r="H144" s="11">
        <f t="shared" si="46"/>
        <v>0</v>
      </c>
      <c r="I144" s="11">
        <f t="shared" si="46"/>
        <v>0</v>
      </c>
      <c r="J144" s="11">
        <f t="shared" si="46"/>
        <v>0</v>
      </c>
    </row>
    <row r="145" spans="1:10" s="1" customFormat="1" ht="22.5" customHeight="1" outlineLevel="2">
      <c r="A145" s="17">
        <v>2011</v>
      </c>
      <c r="B145" s="17">
        <v>2011</v>
      </c>
      <c r="C145" s="10">
        <v>471059</v>
      </c>
      <c r="D145" s="10" t="s">
        <v>209</v>
      </c>
      <c r="E145" s="11">
        <v>69844.02</v>
      </c>
      <c r="F145" s="11">
        <v>38903.6</v>
      </c>
      <c r="G145" s="11">
        <v>6869.18</v>
      </c>
      <c r="H145" s="11">
        <v>24071.240000000005</v>
      </c>
      <c r="I145" s="11" t="s">
        <v>26</v>
      </c>
      <c r="J145" s="11">
        <v>24071.240000000005</v>
      </c>
    </row>
    <row r="146" spans="1:10" s="1" customFormat="1" ht="22.5" customHeight="1" outlineLevel="2">
      <c r="A146" s="17">
        <v>2011</v>
      </c>
      <c r="B146" s="17">
        <v>2012</v>
      </c>
      <c r="C146" s="10">
        <v>471059</v>
      </c>
      <c r="D146" s="10" t="s">
        <v>209</v>
      </c>
      <c r="E146" s="11">
        <v>-24071.24</v>
      </c>
      <c r="F146" s="11">
        <v>6869.179999999999</v>
      </c>
      <c r="G146" s="11">
        <v>-6869.179999999999</v>
      </c>
      <c r="H146" s="11">
        <v>-24071.24</v>
      </c>
      <c r="I146" s="11" t="s">
        <v>26</v>
      </c>
      <c r="J146" s="11">
        <v>-24071.24</v>
      </c>
    </row>
    <row r="147" spans="1:10" s="1" customFormat="1" ht="22.5" customHeight="1" outlineLevel="1">
      <c r="A147" s="17"/>
      <c r="B147" s="17"/>
      <c r="C147" s="16" t="s">
        <v>357</v>
      </c>
      <c r="D147" s="10"/>
      <c r="E147" s="11">
        <f aca="true" t="shared" si="47" ref="E147:J147">SUBTOTAL(9,E145:E146)</f>
        <v>45772.78</v>
      </c>
      <c r="F147" s="11">
        <f t="shared" si="47"/>
        <v>45772.78</v>
      </c>
      <c r="G147" s="11">
        <f t="shared" si="47"/>
        <v>0</v>
      </c>
      <c r="H147" s="11">
        <f t="shared" si="47"/>
        <v>0</v>
      </c>
      <c r="I147" s="11">
        <f t="shared" si="47"/>
        <v>0</v>
      </c>
      <c r="J147" s="11">
        <f t="shared" si="47"/>
        <v>0</v>
      </c>
    </row>
    <row r="148" spans="1:10" s="1" customFormat="1" ht="22.5" customHeight="1" outlineLevel="2">
      <c r="A148" s="17">
        <v>2011</v>
      </c>
      <c r="B148" s="17">
        <v>2011</v>
      </c>
      <c r="C148" s="10">
        <v>471060</v>
      </c>
      <c r="D148" s="10" t="s">
        <v>210</v>
      </c>
      <c r="E148" s="11">
        <v>48572.85</v>
      </c>
      <c r="F148" s="11">
        <v>17916.98</v>
      </c>
      <c r="G148" s="11">
        <v>18849.28</v>
      </c>
      <c r="H148" s="11">
        <v>11806.59</v>
      </c>
      <c r="I148" s="11" t="s">
        <v>26</v>
      </c>
      <c r="J148" s="11">
        <v>11806.59</v>
      </c>
    </row>
    <row r="149" spans="1:10" s="1" customFormat="1" ht="22.5" customHeight="1" outlineLevel="2">
      <c r="A149" s="17">
        <v>2011</v>
      </c>
      <c r="B149" s="17">
        <v>2012</v>
      </c>
      <c r="C149" s="10">
        <v>471060</v>
      </c>
      <c r="D149" s="10" t="s">
        <v>210</v>
      </c>
      <c r="E149" s="11">
        <v>-11806.59</v>
      </c>
      <c r="F149" s="11">
        <v>18849.28</v>
      </c>
      <c r="G149" s="11">
        <v>-18849.28</v>
      </c>
      <c r="H149" s="11">
        <v>-11806.59</v>
      </c>
      <c r="I149" s="11" t="s">
        <v>26</v>
      </c>
      <c r="J149" s="11">
        <v>-11806.59</v>
      </c>
    </row>
    <row r="150" spans="1:10" s="1" customFormat="1" ht="22.5" customHeight="1" outlineLevel="1">
      <c r="A150" s="17"/>
      <c r="B150" s="17"/>
      <c r="C150" s="16" t="s">
        <v>358</v>
      </c>
      <c r="D150" s="10"/>
      <c r="E150" s="11">
        <f aca="true" t="shared" si="48" ref="E150:J150">SUBTOTAL(9,E148:E149)</f>
        <v>36766.259999999995</v>
      </c>
      <c r="F150" s="11">
        <f t="shared" si="48"/>
        <v>36766.259999999995</v>
      </c>
      <c r="G150" s="11">
        <f t="shared" si="48"/>
        <v>0</v>
      </c>
      <c r="H150" s="11">
        <f t="shared" si="48"/>
        <v>0</v>
      </c>
      <c r="I150" s="11">
        <f t="shared" si="48"/>
        <v>0</v>
      </c>
      <c r="J150" s="11">
        <f t="shared" si="48"/>
        <v>0</v>
      </c>
    </row>
    <row r="151" spans="1:10" s="1" customFormat="1" ht="22.5" customHeight="1" outlineLevel="2">
      <c r="A151" s="17">
        <v>2011</v>
      </c>
      <c r="B151" s="17">
        <v>2011</v>
      </c>
      <c r="C151" s="10">
        <v>471061</v>
      </c>
      <c r="D151" s="10" t="s">
        <v>211</v>
      </c>
      <c r="E151" s="11">
        <v>52608.81</v>
      </c>
      <c r="F151" s="11">
        <v>23712.24</v>
      </c>
      <c r="G151" s="11">
        <v>26624.8</v>
      </c>
      <c r="H151" s="11">
        <v>2271.769999999997</v>
      </c>
      <c r="I151" s="11" t="s">
        <v>26</v>
      </c>
      <c r="J151" s="11">
        <v>2271.769999999997</v>
      </c>
    </row>
    <row r="152" spans="1:10" s="1" customFormat="1" ht="22.5" customHeight="1" outlineLevel="2">
      <c r="A152" s="17">
        <v>2011</v>
      </c>
      <c r="B152" s="17">
        <v>2012</v>
      </c>
      <c r="C152" s="10">
        <v>471061</v>
      </c>
      <c r="D152" s="10" t="s">
        <v>211</v>
      </c>
      <c r="E152" s="11">
        <v>-2271.77</v>
      </c>
      <c r="F152" s="11">
        <v>26624.8</v>
      </c>
      <c r="G152" s="11">
        <v>-26624.8</v>
      </c>
      <c r="H152" s="11">
        <v>-2271.7700000000004</v>
      </c>
      <c r="I152" s="11" t="s">
        <v>26</v>
      </c>
      <c r="J152" s="11">
        <v>-2271.7700000000004</v>
      </c>
    </row>
    <row r="153" spans="1:10" s="1" customFormat="1" ht="22.5" customHeight="1" outlineLevel="1">
      <c r="A153" s="17"/>
      <c r="B153" s="17"/>
      <c r="C153" s="16" t="s">
        <v>359</v>
      </c>
      <c r="D153" s="10"/>
      <c r="E153" s="11">
        <f aca="true" t="shared" si="49" ref="E153:J153">SUBTOTAL(9,E151:E152)</f>
        <v>50337.04</v>
      </c>
      <c r="F153" s="11">
        <f t="shared" si="49"/>
        <v>50337.04</v>
      </c>
      <c r="G153" s="11">
        <f t="shared" si="49"/>
        <v>0</v>
      </c>
      <c r="H153" s="11">
        <f t="shared" si="49"/>
        <v>-3.637978807091713E-12</v>
      </c>
      <c r="I153" s="11">
        <f t="shared" si="49"/>
        <v>0</v>
      </c>
      <c r="J153" s="11">
        <f t="shared" si="49"/>
        <v>-3.637978807091713E-12</v>
      </c>
    </row>
    <row r="154" spans="1:10" s="1" customFormat="1" ht="22.5" customHeight="1" outlineLevel="2">
      <c r="A154" s="17">
        <v>2011</v>
      </c>
      <c r="B154" s="17">
        <v>2011</v>
      </c>
      <c r="C154" s="10">
        <v>471062</v>
      </c>
      <c r="D154" s="10" t="s">
        <v>212</v>
      </c>
      <c r="E154" s="11">
        <v>36544.49</v>
      </c>
      <c r="F154" s="11">
        <v>33037.23</v>
      </c>
      <c r="G154" s="11">
        <v>3507.26</v>
      </c>
      <c r="H154" s="11">
        <v>-5.4569682106375694E-12</v>
      </c>
      <c r="I154" s="11" t="s">
        <v>26</v>
      </c>
      <c r="J154" s="11">
        <v>-5.4569682106375694E-12</v>
      </c>
    </row>
    <row r="155" spans="1:10" s="1" customFormat="1" ht="32.25" customHeight="1" outlineLevel="2">
      <c r="A155" s="17">
        <v>2011</v>
      </c>
      <c r="B155" s="17">
        <v>2012</v>
      </c>
      <c r="C155" s="10">
        <v>471062</v>
      </c>
      <c r="D155" s="10" t="s">
        <v>212</v>
      </c>
      <c r="E155" s="11">
        <v>0</v>
      </c>
      <c r="F155" s="11">
        <v>3463.62</v>
      </c>
      <c r="G155" s="11">
        <v>-3463.62</v>
      </c>
      <c r="H155" s="11">
        <v>0</v>
      </c>
      <c r="I155" s="11" t="s">
        <v>26</v>
      </c>
      <c r="J155" s="11">
        <v>0</v>
      </c>
    </row>
    <row r="156" spans="1:10" s="1" customFormat="1" ht="32.25" customHeight="1" outlineLevel="1">
      <c r="A156" s="17"/>
      <c r="B156" s="17"/>
      <c r="C156" s="16" t="s">
        <v>360</v>
      </c>
      <c r="D156" s="10"/>
      <c r="E156" s="11">
        <f aca="true" t="shared" si="50" ref="E156:J156">SUBTOTAL(9,E154:E155)</f>
        <v>36544.49</v>
      </c>
      <c r="F156" s="11">
        <f t="shared" si="50"/>
        <v>36500.850000000006</v>
      </c>
      <c r="G156" s="11">
        <f t="shared" si="50"/>
        <v>43.64000000000033</v>
      </c>
      <c r="H156" s="11">
        <f t="shared" si="50"/>
        <v>-5.4569682106375694E-12</v>
      </c>
      <c r="I156" s="11">
        <f t="shared" si="50"/>
        <v>0</v>
      </c>
      <c r="J156" s="11">
        <f t="shared" si="50"/>
        <v>-5.4569682106375694E-12</v>
      </c>
    </row>
    <row r="157" spans="1:10" s="1" customFormat="1" ht="22.5" customHeight="1" outlineLevel="2">
      <c r="A157" s="17">
        <v>2011</v>
      </c>
      <c r="B157" s="17">
        <v>2011</v>
      </c>
      <c r="C157" s="10">
        <v>471065</v>
      </c>
      <c r="D157" s="10" t="s">
        <v>213</v>
      </c>
      <c r="E157" s="11">
        <v>51001.29</v>
      </c>
      <c r="F157" s="11">
        <v>43922.83</v>
      </c>
      <c r="G157" s="11">
        <v>6374.43</v>
      </c>
      <c r="H157" s="11">
        <v>704.0299999999988</v>
      </c>
      <c r="I157" s="11" t="s">
        <v>26</v>
      </c>
      <c r="J157" s="11">
        <v>704.0299999999988</v>
      </c>
    </row>
    <row r="158" spans="1:10" s="1" customFormat="1" ht="22.5" customHeight="1" outlineLevel="2">
      <c r="A158" s="17">
        <v>2011</v>
      </c>
      <c r="B158" s="17">
        <v>2012</v>
      </c>
      <c r="C158" s="10">
        <v>471065</v>
      </c>
      <c r="D158" s="10" t="s">
        <v>213</v>
      </c>
      <c r="E158" s="11">
        <v>-596.0600000000001</v>
      </c>
      <c r="F158" s="11">
        <v>6271.27</v>
      </c>
      <c r="G158" s="11">
        <v>-6163.3</v>
      </c>
      <c r="H158" s="11">
        <v>-704.0300000000007</v>
      </c>
      <c r="I158" s="11" t="s">
        <v>26</v>
      </c>
      <c r="J158" s="11">
        <v>-704.0300000000007</v>
      </c>
    </row>
    <row r="159" spans="1:10" s="1" customFormat="1" ht="22.5" customHeight="1" outlineLevel="1">
      <c r="A159" s="17"/>
      <c r="B159" s="17"/>
      <c r="C159" s="16" t="s">
        <v>361</v>
      </c>
      <c r="D159" s="10"/>
      <c r="E159" s="11">
        <f aca="true" t="shared" si="51" ref="E159:J159">SUBTOTAL(9,E157:E158)</f>
        <v>50405.23</v>
      </c>
      <c r="F159" s="11">
        <f t="shared" si="51"/>
        <v>50194.100000000006</v>
      </c>
      <c r="G159" s="11">
        <f t="shared" si="51"/>
        <v>211.1300000000001</v>
      </c>
      <c r="H159" s="11">
        <f t="shared" si="51"/>
        <v>-1.8189894035458565E-12</v>
      </c>
      <c r="I159" s="11">
        <f t="shared" si="51"/>
        <v>0</v>
      </c>
      <c r="J159" s="11">
        <f t="shared" si="51"/>
        <v>-1.8189894035458565E-12</v>
      </c>
    </row>
    <row r="160" spans="1:10" s="1" customFormat="1" ht="22.5" customHeight="1" outlineLevel="2">
      <c r="A160" s="17">
        <v>2011</v>
      </c>
      <c r="B160" s="17">
        <v>2011</v>
      </c>
      <c r="C160" s="10">
        <v>471067</v>
      </c>
      <c r="D160" s="10" t="s">
        <v>214</v>
      </c>
      <c r="E160" s="11">
        <v>89291.86</v>
      </c>
      <c r="F160" s="11">
        <v>53665.41</v>
      </c>
      <c r="G160" s="11">
        <v>21759.99</v>
      </c>
      <c r="H160" s="11">
        <v>13866.459999999995</v>
      </c>
      <c r="I160" s="11" t="s">
        <v>26</v>
      </c>
      <c r="J160" s="11">
        <v>13866.459999999995</v>
      </c>
    </row>
    <row r="161" spans="1:10" s="1" customFormat="1" ht="22.5" customHeight="1" outlineLevel="2">
      <c r="A161" s="17">
        <v>2011</v>
      </c>
      <c r="B161" s="17">
        <v>2012</v>
      </c>
      <c r="C161" s="10">
        <v>471067</v>
      </c>
      <c r="D161" s="10" t="s">
        <v>214</v>
      </c>
      <c r="E161" s="11">
        <v>-13866.46</v>
      </c>
      <c r="F161" s="11">
        <v>21759.99</v>
      </c>
      <c r="G161" s="11">
        <v>-21759.99</v>
      </c>
      <c r="H161" s="11">
        <v>-13866.46</v>
      </c>
      <c r="I161" s="11" t="s">
        <v>26</v>
      </c>
      <c r="J161" s="11">
        <v>-13866.46</v>
      </c>
    </row>
    <row r="162" spans="1:10" s="1" customFormat="1" ht="22.5" customHeight="1" outlineLevel="1">
      <c r="A162" s="17"/>
      <c r="B162" s="17"/>
      <c r="C162" s="16" t="s">
        <v>362</v>
      </c>
      <c r="D162" s="10"/>
      <c r="E162" s="11">
        <f aca="true" t="shared" si="52" ref="E162:J162">SUBTOTAL(9,E160:E161)</f>
        <v>75425.4</v>
      </c>
      <c r="F162" s="11">
        <f t="shared" si="52"/>
        <v>75425.40000000001</v>
      </c>
      <c r="G162" s="11">
        <f t="shared" si="52"/>
        <v>0</v>
      </c>
      <c r="H162" s="11">
        <f t="shared" si="52"/>
        <v>0</v>
      </c>
      <c r="I162" s="11">
        <f t="shared" si="52"/>
        <v>0</v>
      </c>
      <c r="J162" s="11">
        <f t="shared" si="52"/>
        <v>0</v>
      </c>
    </row>
    <row r="163" spans="1:10" s="1" customFormat="1" ht="22.5" customHeight="1" outlineLevel="2">
      <c r="A163" s="17">
        <v>2011</v>
      </c>
      <c r="B163" s="17">
        <v>2011</v>
      </c>
      <c r="C163" s="10">
        <v>471068</v>
      </c>
      <c r="D163" s="10" t="s">
        <v>215</v>
      </c>
      <c r="E163" s="11">
        <v>52132.33</v>
      </c>
      <c r="F163" s="11">
        <v>31777.84</v>
      </c>
      <c r="G163" s="11">
        <v>16274.81</v>
      </c>
      <c r="H163" s="11">
        <v>4079.680000000002</v>
      </c>
      <c r="I163" s="11" t="s">
        <v>26</v>
      </c>
      <c r="J163" s="11">
        <v>4079.680000000002</v>
      </c>
    </row>
    <row r="164" spans="1:10" s="1" customFormat="1" ht="22.5" customHeight="1" outlineLevel="2">
      <c r="A164" s="17">
        <v>2011</v>
      </c>
      <c r="B164" s="17">
        <v>2012</v>
      </c>
      <c r="C164" s="10">
        <v>471068</v>
      </c>
      <c r="D164" s="10" t="s">
        <v>215</v>
      </c>
      <c r="E164" s="11">
        <v>-4079.68</v>
      </c>
      <c r="F164" s="11">
        <v>16274.81</v>
      </c>
      <c r="G164" s="11">
        <v>-16274.81</v>
      </c>
      <c r="H164" s="11">
        <v>-4079.6799999999985</v>
      </c>
      <c r="I164" s="11" t="s">
        <v>26</v>
      </c>
      <c r="J164" s="11">
        <v>-4079.6799999999985</v>
      </c>
    </row>
    <row r="165" spans="1:10" s="1" customFormat="1" ht="22.5" customHeight="1" outlineLevel="1">
      <c r="A165" s="17"/>
      <c r="B165" s="17"/>
      <c r="C165" s="16" t="s">
        <v>363</v>
      </c>
      <c r="D165" s="10"/>
      <c r="E165" s="11">
        <f aca="true" t="shared" si="53" ref="E165:J165">SUBTOTAL(9,E163:E164)</f>
        <v>48052.65</v>
      </c>
      <c r="F165" s="11">
        <f t="shared" si="53"/>
        <v>48052.65</v>
      </c>
      <c r="G165" s="11">
        <f t="shared" si="53"/>
        <v>0</v>
      </c>
      <c r="H165" s="11">
        <f t="shared" si="53"/>
        <v>3.637978807091713E-12</v>
      </c>
      <c r="I165" s="11">
        <f t="shared" si="53"/>
        <v>0</v>
      </c>
      <c r="J165" s="11">
        <f t="shared" si="53"/>
        <v>3.637978807091713E-12</v>
      </c>
    </row>
    <row r="166" spans="1:10" s="1" customFormat="1" ht="22.5" customHeight="1" outlineLevel="2">
      <c r="A166" s="17">
        <v>2011</v>
      </c>
      <c r="B166" s="17">
        <v>2011</v>
      </c>
      <c r="C166" s="10">
        <v>471069</v>
      </c>
      <c r="D166" s="10" t="s">
        <v>216</v>
      </c>
      <c r="E166" s="11">
        <v>66598.03</v>
      </c>
      <c r="F166" s="11">
        <v>22997.99</v>
      </c>
      <c r="G166" s="11">
        <v>4889.36</v>
      </c>
      <c r="H166" s="11">
        <v>38710.67999999999</v>
      </c>
      <c r="I166" s="11" t="s">
        <v>26</v>
      </c>
      <c r="J166" s="11">
        <v>38710.67999999999</v>
      </c>
    </row>
    <row r="167" spans="1:10" s="1" customFormat="1" ht="22.5" customHeight="1" outlineLevel="2">
      <c r="A167" s="17">
        <v>2011</v>
      </c>
      <c r="B167" s="17">
        <v>2012</v>
      </c>
      <c r="C167" s="10">
        <v>471069</v>
      </c>
      <c r="D167" s="10" t="s">
        <v>216</v>
      </c>
      <c r="E167" s="11">
        <v>-38710.68</v>
      </c>
      <c r="F167" s="11">
        <v>4889.360000000001</v>
      </c>
      <c r="G167" s="11">
        <v>-4889.360000000001</v>
      </c>
      <c r="H167" s="11">
        <v>-38710.68</v>
      </c>
      <c r="I167" s="11" t="s">
        <v>26</v>
      </c>
      <c r="J167" s="11">
        <v>-38710.68</v>
      </c>
    </row>
    <row r="168" spans="1:10" s="1" customFormat="1" ht="22.5" customHeight="1" outlineLevel="1">
      <c r="A168" s="17"/>
      <c r="B168" s="17"/>
      <c r="C168" s="16" t="s">
        <v>364</v>
      </c>
      <c r="D168" s="10"/>
      <c r="E168" s="11">
        <f aca="true" t="shared" si="54" ref="E168:J168">SUBTOTAL(9,E166:E167)</f>
        <v>27887.35</v>
      </c>
      <c r="F168" s="11">
        <f t="shared" si="54"/>
        <v>27887.350000000002</v>
      </c>
      <c r="G168" s="11">
        <f t="shared" si="54"/>
        <v>0</v>
      </c>
      <c r="H168" s="11">
        <f t="shared" si="54"/>
        <v>0</v>
      </c>
      <c r="I168" s="11">
        <f t="shared" si="54"/>
        <v>0</v>
      </c>
      <c r="J168" s="11">
        <f t="shared" si="54"/>
        <v>0</v>
      </c>
    </row>
    <row r="169" spans="1:10" s="1" customFormat="1" ht="22.5" customHeight="1" outlineLevel="2">
      <c r="A169" s="17">
        <v>2011</v>
      </c>
      <c r="B169" s="17">
        <v>2011</v>
      </c>
      <c r="C169" s="10">
        <v>471070</v>
      </c>
      <c r="D169" s="10" t="s">
        <v>217</v>
      </c>
      <c r="E169" s="11">
        <v>66711.4</v>
      </c>
      <c r="F169" s="11">
        <v>16173.72</v>
      </c>
      <c r="G169" s="11">
        <v>2057.84</v>
      </c>
      <c r="H169" s="11">
        <v>48479.84</v>
      </c>
      <c r="I169" s="11" t="s">
        <v>26</v>
      </c>
      <c r="J169" s="11">
        <v>48479.84</v>
      </c>
    </row>
    <row r="170" spans="1:10" s="1" customFormat="1" ht="22.5" customHeight="1" outlineLevel="2">
      <c r="A170" s="17">
        <v>2011</v>
      </c>
      <c r="B170" s="17">
        <v>2012</v>
      </c>
      <c r="C170" s="10">
        <v>471070</v>
      </c>
      <c r="D170" s="10" t="s">
        <v>217</v>
      </c>
      <c r="E170" s="11">
        <v>-48479.84</v>
      </c>
      <c r="F170" s="11">
        <v>2057.84</v>
      </c>
      <c r="G170" s="11">
        <v>-2057.84</v>
      </c>
      <c r="H170" s="11">
        <v>-48479.84000000001</v>
      </c>
      <c r="I170" s="11" t="s">
        <v>26</v>
      </c>
      <c r="J170" s="11">
        <v>-48479.84000000001</v>
      </c>
    </row>
    <row r="171" spans="1:10" s="1" customFormat="1" ht="22.5" customHeight="1" outlineLevel="1">
      <c r="A171" s="17"/>
      <c r="B171" s="17"/>
      <c r="C171" s="16" t="s">
        <v>365</v>
      </c>
      <c r="D171" s="10"/>
      <c r="E171" s="11">
        <f aca="true" t="shared" si="55" ref="E171:J171">SUBTOTAL(9,E169:E170)</f>
        <v>18231.559999999998</v>
      </c>
      <c r="F171" s="11">
        <f t="shared" si="55"/>
        <v>18231.559999999998</v>
      </c>
      <c r="G171" s="11">
        <f t="shared" si="55"/>
        <v>0</v>
      </c>
      <c r="H171" s="11">
        <f t="shared" si="55"/>
        <v>0</v>
      </c>
      <c r="I171" s="11">
        <f t="shared" si="55"/>
        <v>0</v>
      </c>
      <c r="J171" s="11">
        <f t="shared" si="55"/>
        <v>0</v>
      </c>
    </row>
    <row r="172" spans="1:10" s="1" customFormat="1" ht="22.5" customHeight="1" outlineLevel="2">
      <c r="A172" s="17">
        <v>2011</v>
      </c>
      <c r="B172" s="17">
        <v>2011</v>
      </c>
      <c r="C172" s="10">
        <v>471071</v>
      </c>
      <c r="D172" s="10" t="s">
        <v>218</v>
      </c>
      <c r="E172" s="11">
        <v>43759.04</v>
      </c>
      <c r="F172" s="11">
        <v>22010.52</v>
      </c>
      <c r="G172" s="11">
        <v>9708.34</v>
      </c>
      <c r="H172" s="11">
        <v>12040.18</v>
      </c>
      <c r="I172" s="11" t="s">
        <v>26</v>
      </c>
      <c r="J172" s="11">
        <v>12040.18</v>
      </c>
    </row>
    <row r="173" spans="1:10" s="1" customFormat="1" ht="22.5" customHeight="1" outlineLevel="2">
      <c r="A173" s="17">
        <v>2011</v>
      </c>
      <c r="B173" s="17">
        <v>2012</v>
      </c>
      <c r="C173" s="10">
        <v>471071</v>
      </c>
      <c r="D173" s="10" t="s">
        <v>218</v>
      </c>
      <c r="E173" s="11">
        <v>-12040.18</v>
      </c>
      <c r="F173" s="11">
        <v>9151.64</v>
      </c>
      <c r="G173" s="11">
        <v>-9151.64</v>
      </c>
      <c r="H173" s="11">
        <v>-12040.18</v>
      </c>
      <c r="I173" s="11" t="s">
        <v>26</v>
      </c>
      <c r="J173" s="11">
        <v>-12040.18</v>
      </c>
    </row>
    <row r="174" spans="1:10" s="1" customFormat="1" ht="22.5" customHeight="1" outlineLevel="1">
      <c r="A174" s="17"/>
      <c r="B174" s="17"/>
      <c r="C174" s="16" t="s">
        <v>366</v>
      </c>
      <c r="D174" s="10"/>
      <c r="E174" s="11">
        <f aca="true" t="shared" si="56" ref="E174:J174">SUBTOTAL(9,E172:E173)</f>
        <v>31718.86</v>
      </c>
      <c r="F174" s="11">
        <f t="shared" si="56"/>
        <v>31162.16</v>
      </c>
      <c r="G174" s="11">
        <f t="shared" si="56"/>
        <v>556.7000000000007</v>
      </c>
      <c r="H174" s="11">
        <f t="shared" si="56"/>
        <v>0</v>
      </c>
      <c r="I174" s="11">
        <f t="shared" si="56"/>
        <v>0</v>
      </c>
      <c r="J174" s="11">
        <f t="shared" si="56"/>
        <v>0</v>
      </c>
    </row>
    <row r="175" spans="1:10" s="1" customFormat="1" ht="22.5" customHeight="1" outlineLevel="2">
      <c r="A175" s="17">
        <v>2011</v>
      </c>
      <c r="B175" s="17">
        <v>2011</v>
      </c>
      <c r="C175" s="10">
        <v>471072</v>
      </c>
      <c r="D175" s="10" t="s">
        <v>219</v>
      </c>
      <c r="E175" s="11">
        <v>130299.59</v>
      </c>
      <c r="F175" s="11">
        <v>127204.95</v>
      </c>
      <c r="G175" s="11">
        <v>3094.64</v>
      </c>
      <c r="H175" s="11">
        <v>0</v>
      </c>
      <c r="I175" s="11" t="s">
        <v>26</v>
      </c>
      <c r="J175" s="11">
        <v>0</v>
      </c>
    </row>
    <row r="176" spans="1:10" s="1" customFormat="1" ht="22.5" customHeight="1" outlineLevel="2">
      <c r="A176" s="17">
        <v>2011</v>
      </c>
      <c r="B176" s="17">
        <v>2012</v>
      </c>
      <c r="C176" s="10">
        <v>471072</v>
      </c>
      <c r="D176" s="10" t="s">
        <v>219</v>
      </c>
      <c r="E176" s="11">
        <v>0</v>
      </c>
      <c r="F176" s="11">
        <v>3094.6400000000003</v>
      </c>
      <c r="G176" s="11">
        <v>-3094.6400000000003</v>
      </c>
      <c r="H176" s="11">
        <v>0</v>
      </c>
      <c r="I176" s="11" t="s">
        <v>26</v>
      </c>
      <c r="J176" s="11">
        <v>0</v>
      </c>
    </row>
    <row r="177" spans="1:10" s="1" customFormat="1" ht="22.5" customHeight="1" outlineLevel="1">
      <c r="A177" s="17"/>
      <c r="B177" s="17"/>
      <c r="C177" s="16" t="s">
        <v>367</v>
      </c>
      <c r="D177" s="10"/>
      <c r="E177" s="11">
        <f aca="true" t="shared" si="57" ref="E177:J177">SUBTOTAL(9,E175:E176)</f>
        <v>130299.59</v>
      </c>
      <c r="F177" s="11">
        <f t="shared" si="57"/>
        <v>130299.59</v>
      </c>
      <c r="G177" s="11">
        <f t="shared" si="57"/>
        <v>0</v>
      </c>
      <c r="H177" s="11">
        <f t="shared" si="57"/>
        <v>0</v>
      </c>
      <c r="I177" s="11">
        <f t="shared" si="57"/>
        <v>0</v>
      </c>
      <c r="J177" s="11">
        <f t="shared" si="57"/>
        <v>0</v>
      </c>
    </row>
    <row r="178" spans="1:10" s="1" customFormat="1" ht="32.25" customHeight="1" outlineLevel="2">
      <c r="A178" s="17">
        <v>2011</v>
      </c>
      <c r="B178" s="17">
        <v>2011</v>
      </c>
      <c r="C178" s="10">
        <v>471074</v>
      </c>
      <c r="D178" s="10" t="s">
        <v>220</v>
      </c>
      <c r="E178" s="11">
        <v>56706.13</v>
      </c>
      <c r="F178" s="11">
        <v>31707.76</v>
      </c>
      <c r="G178" s="11">
        <v>10724.77</v>
      </c>
      <c r="H178" s="11">
        <v>14273.600000000002</v>
      </c>
      <c r="I178" s="11" t="s">
        <v>26</v>
      </c>
      <c r="J178" s="11">
        <v>14273.600000000002</v>
      </c>
    </row>
    <row r="179" spans="1:10" s="1" customFormat="1" ht="22.5" customHeight="1" outlineLevel="2">
      <c r="A179" s="17">
        <v>2011</v>
      </c>
      <c r="B179" s="17">
        <v>2012</v>
      </c>
      <c r="C179" s="10">
        <v>471074</v>
      </c>
      <c r="D179" s="10" t="s">
        <v>220</v>
      </c>
      <c r="E179" s="11">
        <v>-14273.6</v>
      </c>
      <c r="F179" s="11">
        <v>10724.77</v>
      </c>
      <c r="G179" s="11">
        <v>-10724.77</v>
      </c>
      <c r="H179" s="11">
        <v>-14273.600000000002</v>
      </c>
      <c r="I179" s="11" t="s">
        <v>26</v>
      </c>
      <c r="J179" s="11">
        <v>-14273.600000000002</v>
      </c>
    </row>
    <row r="180" spans="1:10" s="1" customFormat="1" ht="22.5" customHeight="1" outlineLevel="1">
      <c r="A180" s="17"/>
      <c r="B180" s="17"/>
      <c r="C180" s="16" t="s">
        <v>368</v>
      </c>
      <c r="D180" s="10"/>
      <c r="E180" s="11">
        <f aca="true" t="shared" si="58" ref="E180:J180">SUBTOTAL(9,E178:E179)</f>
        <v>42432.53</v>
      </c>
      <c r="F180" s="11">
        <f t="shared" si="58"/>
        <v>42432.53</v>
      </c>
      <c r="G180" s="11">
        <f t="shared" si="58"/>
        <v>0</v>
      </c>
      <c r="H180" s="11">
        <f t="shared" si="58"/>
        <v>0</v>
      </c>
      <c r="I180" s="11">
        <f t="shared" si="58"/>
        <v>0</v>
      </c>
      <c r="J180" s="11">
        <f t="shared" si="58"/>
        <v>0</v>
      </c>
    </row>
    <row r="181" spans="1:10" s="1" customFormat="1" ht="22.5" customHeight="1" outlineLevel="2">
      <c r="A181" s="17">
        <v>2011</v>
      </c>
      <c r="B181" s="17">
        <v>2011</v>
      </c>
      <c r="C181" s="10">
        <v>471075</v>
      </c>
      <c r="D181" s="10" t="s">
        <v>221</v>
      </c>
      <c r="E181" s="11">
        <v>73415.07</v>
      </c>
      <c r="F181" s="11">
        <v>44097.78</v>
      </c>
      <c r="G181" s="11">
        <v>20078.78</v>
      </c>
      <c r="H181" s="11">
        <v>9238.51000000001</v>
      </c>
      <c r="I181" s="11" t="s">
        <v>26</v>
      </c>
      <c r="J181" s="11">
        <v>9238.51000000001</v>
      </c>
    </row>
    <row r="182" spans="1:10" s="1" customFormat="1" ht="22.5" customHeight="1" outlineLevel="2">
      <c r="A182" s="17">
        <v>2011</v>
      </c>
      <c r="B182" s="17">
        <v>2012</v>
      </c>
      <c r="C182" s="10">
        <v>471075</v>
      </c>
      <c r="D182" s="10" t="s">
        <v>221</v>
      </c>
      <c r="E182" s="11">
        <v>-19238.510000000002</v>
      </c>
      <c r="F182" s="11">
        <v>9515.27</v>
      </c>
      <c r="G182" s="11">
        <v>-19515.27</v>
      </c>
      <c r="H182" s="11">
        <v>-9238.510000000002</v>
      </c>
      <c r="I182" s="11" t="s">
        <v>26</v>
      </c>
      <c r="J182" s="11">
        <v>-9238.510000000002</v>
      </c>
    </row>
    <row r="183" spans="1:10" s="1" customFormat="1" ht="22.5" customHeight="1" outlineLevel="1">
      <c r="A183" s="17"/>
      <c r="B183" s="17"/>
      <c r="C183" s="16" t="s">
        <v>369</v>
      </c>
      <c r="D183" s="10"/>
      <c r="E183" s="11">
        <f aca="true" t="shared" si="59" ref="E183:J183">SUBTOTAL(9,E181:E182)</f>
        <v>54176.560000000005</v>
      </c>
      <c r="F183" s="11">
        <f t="shared" si="59"/>
        <v>53613.05</v>
      </c>
      <c r="G183" s="11">
        <f t="shared" si="59"/>
        <v>563.5099999999984</v>
      </c>
      <c r="H183" s="11">
        <f t="shared" si="59"/>
        <v>0</v>
      </c>
      <c r="I183" s="11">
        <f t="shared" si="59"/>
        <v>0</v>
      </c>
      <c r="J183" s="11">
        <f t="shared" si="59"/>
        <v>0</v>
      </c>
    </row>
    <row r="184" spans="1:10" s="1" customFormat="1" ht="22.5" customHeight="1" outlineLevel="2">
      <c r="A184" s="17">
        <v>2011</v>
      </c>
      <c r="B184" s="17">
        <v>2011</v>
      </c>
      <c r="C184" s="10">
        <v>471076</v>
      </c>
      <c r="D184" s="10" t="s">
        <v>222</v>
      </c>
      <c r="E184" s="11">
        <v>48314.83</v>
      </c>
      <c r="F184" s="11">
        <v>18921.56</v>
      </c>
      <c r="G184" s="11">
        <v>2383.13</v>
      </c>
      <c r="H184" s="11">
        <v>27010.14</v>
      </c>
      <c r="I184" s="11" t="s">
        <v>26</v>
      </c>
      <c r="J184" s="11">
        <v>27010.14</v>
      </c>
    </row>
    <row r="185" spans="1:10" s="1" customFormat="1" ht="22.5" customHeight="1" outlineLevel="2">
      <c r="A185" s="17">
        <v>2011</v>
      </c>
      <c r="B185" s="17">
        <v>2012</v>
      </c>
      <c r="C185" s="10">
        <v>471076</v>
      </c>
      <c r="D185" s="10" t="s">
        <v>222</v>
      </c>
      <c r="E185" s="11">
        <v>-27010.14</v>
      </c>
      <c r="F185" s="11">
        <v>2383.13</v>
      </c>
      <c r="G185" s="11">
        <v>-2383.13</v>
      </c>
      <c r="H185" s="11">
        <v>-27010.14</v>
      </c>
      <c r="I185" s="11" t="s">
        <v>26</v>
      </c>
      <c r="J185" s="11">
        <v>-27010.14</v>
      </c>
    </row>
    <row r="186" spans="1:10" s="1" customFormat="1" ht="22.5" customHeight="1" outlineLevel="1">
      <c r="A186" s="17"/>
      <c r="B186" s="17"/>
      <c r="C186" s="16" t="s">
        <v>370</v>
      </c>
      <c r="D186" s="10"/>
      <c r="E186" s="11">
        <f aca="true" t="shared" si="60" ref="E186:J186">SUBTOTAL(9,E184:E185)</f>
        <v>21304.690000000002</v>
      </c>
      <c r="F186" s="11">
        <f t="shared" si="60"/>
        <v>21304.690000000002</v>
      </c>
      <c r="G186" s="11">
        <f t="shared" si="60"/>
        <v>0</v>
      </c>
      <c r="H186" s="11">
        <f t="shared" si="60"/>
        <v>0</v>
      </c>
      <c r="I186" s="11">
        <f t="shared" si="60"/>
        <v>0</v>
      </c>
      <c r="J186" s="11">
        <f t="shared" si="60"/>
        <v>0</v>
      </c>
    </row>
    <row r="187" spans="1:10" s="1" customFormat="1" ht="22.5" customHeight="1" outlineLevel="2">
      <c r="A187" s="17">
        <v>2011</v>
      </c>
      <c r="B187" s="17">
        <v>2011</v>
      </c>
      <c r="C187" s="10">
        <v>471077</v>
      </c>
      <c r="D187" s="10" t="s">
        <v>223</v>
      </c>
      <c r="E187" s="11">
        <v>90298.88</v>
      </c>
      <c r="F187" s="11">
        <v>40079.12</v>
      </c>
      <c r="G187" s="11">
        <v>30284.46</v>
      </c>
      <c r="H187" s="11">
        <v>19935.300000000003</v>
      </c>
      <c r="I187" s="11" t="s">
        <v>26</v>
      </c>
      <c r="J187" s="11">
        <v>19935.300000000003</v>
      </c>
    </row>
    <row r="188" spans="1:10" s="1" customFormat="1" ht="22.5" customHeight="1" outlineLevel="2">
      <c r="A188" s="17">
        <v>2011</v>
      </c>
      <c r="B188" s="17">
        <v>2012</v>
      </c>
      <c r="C188" s="10">
        <v>471077</v>
      </c>
      <c r="D188" s="10" t="s">
        <v>223</v>
      </c>
      <c r="E188" s="11">
        <v>-20453.14</v>
      </c>
      <c r="F188" s="11">
        <v>28236.1</v>
      </c>
      <c r="G188" s="11">
        <v>-28753.94</v>
      </c>
      <c r="H188" s="11">
        <v>-19935.299999999996</v>
      </c>
      <c r="I188" s="11" t="s">
        <v>26</v>
      </c>
      <c r="J188" s="11">
        <v>-19935.299999999996</v>
      </c>
    </row>
    <row r="189" spans="1:10" s="1" customFormat="1" ht="22.5" customHeight="1" outlineLevel="1">
      <c r="A189" s="17"/>
      <c r="B189" s="17"/>
      <c r="C189" s="16" t="s">
        <v>371</v>
      </c>
      <c r="D189" s="10"/>
      <c r="E189" s="11">
        <f aca="true" t="shared" si="61" ref="E189:J189">SUBTOTAL(9,E187:E188)</f>
        <v>69845.74</v>
      </c>
      <c r="F189" s="11">
        <f t="shared" si="61"/>
        <v>68315.22</v>
      </c>
      <c r="G189" s="11">
        <f t="shared" si="61"/>
        <v>1530.5200000000004</v>
      </c>
      <c r="H189" s="11">
        <f t="shared" si="61"/>
        <v>0</v>
      </c>
      <c r="I189" s="11">
        <f t="shared" si="61"/>
        <v>0</v>
      </c>
      <c r="J189" s="11">
        <f t="shared" si="61"/>
        <v>0</v>
      </c>
    </row>
    <row r="190" spans="1:10" s="1" customFormat="1" ht="22.5" customHeight="1" outlineLevel="2">
      <c r="A190" s="17">
        <v>2011</v>
      </c>
      <c r="B190" s="17">
        <v>2011</v>
      </c>
      <c r="C190" s="10">
        <v>471078</v>
      </c>
      <c r="D190" s="10" t="s">
        <v>224</v>
      </c>
      <c r="E190" s="11">
        <v>54510.42</v>
      </c>
      <c r="F190" s="11">
        <v>39734.71</v>
      </c>
      <c r="G190" s="11">
        <v>14202</v>
      </c>
      <c r="H190" s="11">
        <v>573.7099999999991</v>
      </c>
      <c r="I190" s="11" t="s">
        <v>26</v>
      </c>
      <c r="J190" s="11">
        <v>573.7099999999991</v>
      </c>
    </row>
    <row r="191" spans="1:10" s="1" customFormat="1" ht="22.5" customHeight="1" outlineLevel="2">
      <c r="A191" s="17">
        <v>2011</v>
      </c>
      <c r="B191" s="17">
        <v>2012</v>
      </c>
      <c r="C191" s="10">
        <v>471078</v>
      </c>
      <c r="D191" s="10" t="s">
        <v>224</v>
      </c>
      <c r="E191" s="11">
        <v>-573.71</v>
      </c>
      <c r="F191" s="11">
        <v>14142</v>
      </c>
      <c r="G191" s="11">
        <v>-14142</v>
      </c>
      <c r="H191" s="11">
        <v>-573.7099999999991</v>
      </c>
      <c r="I191" s="11" t="s">
        <v>26</v>
      </c>
      <c r="J191" s="11">
        <v>-573.7099999999991</v>
      </c>
    </row>
    <row r="192" spans="1:10" s="1" customFormat="1" ht="22.5" customHeight="1" outlineLevel="1">
      <c r="A192" s="17"/>
      <c r="B192" s="17"/>
      <c r="C192" s="16" t="s">
        <v>372</v>
      </c>
      <c r="D192" s="10"/>
      <c r="E192" s="11">
        <f aca="true" t="shared" si="62" ref="E192:J192">SUBTOTAL(9,E190:E191)</f>
        <v>53936.71</v>
      </c>
      <c r="F192" s="11">
        <f t="shared" si="62"/>
        <v>53876.71</v>
      </c>
      <c r="G192" s="11">
        <f t="shared" si="62"/>
        <v>60</v>
      </c>
      <c r="H192" s="11">
        <f t="shared" si="62"/>
        <v>0</v>
      </c>
      <c r="I192" s="11">
        <f t="shared" si="62"/>
        <v>0</v>
      </c>
      <c r="J192" s="11">
        <f t="shared" si="62"/>
        <v>0</v>
      </c>
    </row>
    <row r="193" spans="1:10" s="1" customFormat="1" ht="22.5" customHeight="1" outlineLevel="2">
      <c r="A193" s="17">
        <v>2011</v>
      </c>
      <c r="B193" s="17">
        <v>2011</v>
      </c>
      <c r="C193" s="10">
        <v>471080</v>
      </c>
      <c r="D193" s="10" t="s">
        <v>225</v>
      </c>
      <c r="E193" s="11">
        <v>80197.98</v>
      </c>
      <c r="F193" s="11">
        <v>56157.56</v>
      </c>
      <c r="G193" s="11">
        <v>12701.94</v>
      </c>
      <c r="H193" s="11">
        <v>11338.479999999998</v>
      </c>
      <c r="I193" s="11" t="s">
        <v>26</v>
      </c>
      <c r="J193" s="11">
        <v>11338.479999999998</v>
      </c>
    </row>
    <row r="194" spans="1:10" s="1" customFormat="1" ht="22.5" customHeight="1" outlineLevel="2">
      <c r="A194" s="17">
        <v>2011</v>
      </c>
      <c r="B194" s="17">
        <v>2012</v>
      </c>
      <c r="C194" s="10">
        <v>471080</v>
      </c>
      <c r="D194" s="10" t="s">
        <v>225</v>
      </c>
      <c r="E194" s="11">
        <v>-11338.48</v>
      </c>
      <c r="F194" s="11">
        <v>10095.619999999999</v>
      </c>
      <c r="G194" s="11">
        <v>-10095.619999999999</v>
      </c>
      <c r="H194" s="11">
        <v>-11338.48</v>
      </c>
      <c r="I194" s="11" t="s">
        <v>26</v>
      </c>
      <c r="J194" s="11">
        <v>-11338.48</v>
      </c>
    </row>
    <row r="195" spans="1:10" s="1" customFormat="1" ht="22.5" customHeight="1" outlineLevel="1">
      <c r="A195" s="17"/>
      <c r="B195" s="17"/>
      <c r="C195" s="16" t="s">
        <v>373</v>
      </c>
      <c r="D195" s="10"/>
      <c r="E195" s="11">
        <f aca="true" t="shared" si="63" ref="E195:J195">SUBTOTAL(9,E193:E194)</f>
        <v>68859.5</v>
      </c>
      <c r="F195" s="11">
        <f t="shared" si="63"/>
        <v>66253.18</v>
      </c>
      <c r="G195" s="11">
        <f t="shared" si="63"/>
        <v>2606.3200000000015</v>
      </c>
      <c r="H195" s="11">
        <f t="shared" si="63"/>
        <v>0</v>
      </c>
      <c r="I195" s="11">
        <f t="shared" si="63"/>
        <v>0</v>
      </c>
      <c r="J195" s="11">
        <f t="shared" si="63"/>
        <v>0</v>
      </c>
    </row>
    <row r="196" spans="1:10" s="1" customFormat="1" ht="22.5" customHeight="1" outlineLevel="2">
      <c r="A196" s="17">
        <v>2011</v>
      </c>
      <c r="B196" s="17">
        <v>2011</v>
      </c>
      <c r="C196" s="10">
        <v>471081</v>
      </c>
      <c r="D196" s="10" t="s">
        <v>226</v>
      </c>
      <c r="E196" s="11">
        <v>53361.91</v>
      </c>
      <c r="F196" s="11">
        <v>18079.920000000002</v>
      </c>
      <c r="G196" s="11">
        <v>25156.47</v>
      </c>
      <c r="H196" s="11">
        <v>10125.520000000004</v>
      </c>
      <c r="I196" s="11" t="s">
        <v>26</v>
      </c>
      <c r="J196" s="11">
        <v>10125.520000000004</v>
      </c>
    </row>
    <row r="197" spans="1:10" s="1" customFormat="1" ht="22.5" customHeight="1" outlineLevel="2">
      <c r="A197" s="17">
        <v>2011</v>
      </c>
      <c r="B197" s="17">
        <v>2012</v>
      </c>
      <c r="C197" s="10">
        <v>471081</v>
      </c>
      <c r="D197" s="10" t="s">
        <v>226</v>
      </c>
      <c r="E197" s="11">
        <v>-10125.52</v>
      </c>
      <c r="F197" s="11">
        <v>25156.47</v>
      </c>
      <c r="G197" s="11">
        <v>-25156.47</v>
      </c>
      <c r="H197" s="11">
        <v>-10125.520000000004</v>
      </c>
      <c r="I197" s="11" t="s">
        <v>26</v>
      </c>
      <c r="J197" s="11">
        <v>-10125.520000000004</v>
      </c>
    </row>
    <row r="198" spans="1:10" s="1" customFormat="1" ht="22.5" customHeight="1" outlineLevel="1">
      <c r="A198" s="17"/>
      <c r="B198" s="17"/>
      <c r="C198" s="16" t="s">
        <v>374</v>
      </c>
      <c r="D198" s="10"/>
      <c r="E198" s="11">
        <f aca="true" t="shared" si="64" ref="E198:J198">SUBTOTAL(9,E196:E197)</f>
        <v>43236.39</v>
      </c>
      <c r="F198" s="11">
        <f t="shared" si="64"/>
        <v>43236.39</v>
      </c>
      <c r="G198" s="11">
        <f t="shared" si="64"/>
        <v>0</v>
      </c>
      <c r="H198" s="11">
        <f t="shared" si="64"/>
        <v>0</v>
      </c>
      <c r="I198" s="11">
        <f t="shared" si="64"/>
        <v>0</v>
      </c>
      <c r="J198" s="11">
        <f t="shared" si="64"/>
        <v>0</v>
      </c>
    </row>
    <row r="199" spans="1:10" s="1" customFormat="1" ht="32.25" customHeight="1" outlineLevel="2">
      <c r="A199" s="17">
        <v>2011</v>
      </c>
      <c r="B199" s="17">
        <v>2011</v>
      </c>
      <c r="C199" s="10">
        <v>471082</v>
      </c>
      <c r="D199" s="10" t="s">
        <v>227</v>
      </c>
      <c r="E199" s="11">
        <v>57036.64</v>
      </c>
      <c r="F199" s="11">
        <v>35914.28</v>
      </c>
      <c r="G199" s="11">
        <v>17304.25</v>
      </c>
      <c r="H199" s="11">
        <v>3818.1100000000006</v>
      </c>
      <c r="I199" s="11" t="s">
        <v>26</v>
      </c>
      <c r="J199" s="11">
        <v>3818.1100000000006</v>
      </c>
    </row>
    <row r="200" spans="1:10" s="1" customFormat="1" ht="22.5" customHeight="1" outlineLevel="2">
      <c r="A200" s="17">
        <v>2011</v>
      </c>
      <c r="B200" s="17">
        <v>2012</v>
      </c>
      <c r="C200" s="10">
        <v>471082</v>
      </c>
      <c r="D200" s="10" t="s">
        <v>227</v>
      </c>
      <c r="E200" s="11">
        <v>-3818.11</v>
      </c>
      <c r="F200" s="11">
        <v>17304.25</v>
      </c>
      <c r="G200" s="11">
        <v>-17304.25</v>
      </c>
      <c r="H200" s="11">
        <v>-3818.1100000000006</v>
      </c>
      <c r="I200" s="11" t="s">
        <v>26</v>
      </c>
      <c r="J200" s="11">
        <v>-3818.1100000000006</v>
      </c>
    </row>
    <row r="201" spans="1:10" s="1" customFormat="1" ht="22.5" customHeight="1" outlineLevel="1">
      <c r="A201" s="17"/>
      <c r="B201" s="17"/>
      <c r="C201" s="16" t="s">
        <v>375</v>
      </c>
      <c r="D201" s="10"/>
      <c r="E201" s="11">
        <f aca="true" t="shared" si="65" ref="E201:J201">SUBTOTAL(9,E199:E200)</f>
        <v>53218.53</v>
      </c>
      <c r="F201" s="11">
        <f t="shared" si="65"/>
        <v>53218.53</v>
      </c>
      <c r="G201" s="11">
        <f t="shared" si="65"/>
        <v>0</v>
      </c>
      <c r="H201" s="11">
        <f t="shared" si="65"/>
        <v>0</v>
      </c>
      <c r="I201" s="11">
        <f t="shared" si="65"/>
        <v>0</v>
      </c>
      <c r="J201" s="11">
        <f t="shared" si="65"/>
        <v>0</v>
      </c>
    </row>
    <row r="202" spans="1:10" s="1" customFormat="1" ht="22.5" customHeight="1" outlineLevel="2">
      <c r="A202" s="17">
        <v>2011</v>
      </c>
      <c r="B202" s="17">
        <v>2011</v>
      </c>
      <c r="C202" s="10">
        <v>471083</v>
      </c>
      <c r="D202" s="10" t="s">
        <v>228</v>
      </c>
      <c r="E202" s="11">
        <v>51602.34</v>
      </c>
      <c r="F202" s="11">
        <v>36441.61</v>
      </c>
      <c r="G202" s="11">
        <v>15160.73</v>
      </c>
      <c r="H202" s="11">
        <v>0</v>
      </c>
      <c r="I202" s="11" t="s">
        <v>26</v>
      </c>
      <c r="J202" s="11">
        <v>0</v>
      </c>
    </row>
    <row r="203" spans="1:10" s="1" customFormat="1" ht="22.5" customHeight="1" outlineLevel="2">
      <c r="A203" s="17">
        <v>2011</v>
      </c>
      <c r="B203" s="17">
        <v>2012</v>
      </c>
      <c r="C203" s="10">
        <v>471083</v>
      </c>
      <c r="D203" s="10" t="s">
        <v>228</v>
      </c>
      <c r="E203" s="11">
        <v>-938.34</v>
      </c>
      <c r="F203" s="11">
        <v>14222.39</v>
      </c>
      <c r="G203" s="11">
        <v>-15160.73</v>
      </c>
      <c r="H203" s="11">
        <v>0</v>
      </c>
      <c r="I203" s="11" t="s">
        <v>26</v>
      </c>
      <c r="J203" s="11">
        <v>0</v>
      </c>
    </row>
    <row r="204" spans="1:10" s="1" customFormat="1" ht="22.5" customHeight="1" outlineLevel="1">
      <c r="A204" s="17"/>
      <c r="B204" s="17"/>
      <c r="C204" s="16" t="s">
        <v>376</v>
      </c>
      <c r="D204" s="10"/>
      <c r="E204" s="11">
        <f aca="true" t="shared" si="66" ref="E204:J204">SUBTOTAL(9,E202:E203)</f>
        <v>50664</v>
      </c>
      <c r="F204" s="11">
        <f t="shared" si="66"/>
        <v>50664</v>
      </c>
      <c r="G204" s="11">
        <f t="shared" si="66"/>
        <v>0</v>
      </c>
      <c r="H204" s="11">
        <f t="shared" si="66"/>
        <v>0</v>
      </c>
      <c r="I204" s="11">
        <f t="shared" si="66"/>
        <v>0</v>
      </c>
      <c r="J204" s="11">
        <f t="shared" si="66"/>
        <v>0</v>
      </c>
    </row>
    <row r="205" spans="1:10" s="1" customFormat="1" ht="22.5" customHeight="1" outlineLevel="2">
      <c r="A205" s="17">
        <v>2011</v>
      </c>
      <c r="B205" s="17">
        <v>2011</v>
      </c>
      <c r="C205" s="10">
        <v>471084</v>
      </c>
      <c r="D205" s="10" t="s">
        <v>229</v>
      </c>
      <c r="E205" s="11">
        <v>51187.08</v>
      </c>
      <c r="F205" s="11">
        <v>6776.1</v>
      </c>
      <c r="G205" s="11">
        <v>10846.86</v>
      </c>
      <c r="H205" s="11">
        <v>33564.12</v>
      </c>
      <c r="I205" s="11" t="s">
        <v>26</v>
      </c>
      <c r="J205" s="11">
        <v>33564.12</v>
      </c>
    </row>
    <row r="206" spans="1:10" s="1" customFormat="1" ht="22.5" customHeight="1" outlineLevel="2">
      <c r="A206" s="17">
        <v>2011</v>
      </c>
      <c r="B206" s="17">
        <v>2012</v>
      </c>
      <c r="C206" s="10">
        <v>471084</v>
      </c>
      <c r="D206" s="10" t="s">
        <v>229</v>
      </c>
      <c r="E206" s="11">
        <v>-33564.12</v>
      </c>
      <c r="F206" s="11">
        <v>10846.86</v>
      </c>
      <c r="G206" s="11">
        <v>-10846.86</v>
      </c>
      <c r="H206" s="11">
        <v>-33564.12</v>
      </c>
      <c r="I206" s="11" t="s">
        <v>26</v>
      </c>
      <c r="J206" s="11">
        <v>-33564.12</v>
      </c>
    </row>
    <row r="207" spans="1:10" s="1" customFormat="1" ht="22.5" customHeight="1" outlineLevel="1">
      <c r="A207" s="17"/>
      <c r="B207" s="17"/>
      <c r="C207" s="16" t="s">
        <v>377</v>
      </c>
      <c r="D207" s="10"/>
      <c r="E207" s="11">
        <f aca="true" t="shared" si="67" ref="E207:J207">SUBTOTAL(9,E205:E206)</f>
        <v>17622.96</v>
      </c>
      <c r="F207" s="11">
        <f t="shared" si="67"/>
        <v>17622.96</v>
      </c>
      <c r="G207" s="11">
        <f t="shared" si="67"/>
        <v>0</v>
      </c>
      <c r="H207" s="11">
        <f t="shared" si="67"/>
        <v>0</v>
      </c>
      <c r="I207" s="11">
        <f t="shared" si="67"/>
        <v>0</v>
      </c>
      <c r="J207" s="11">
        <f t="shared" si="67"/>
        <v>0</v>
      </c>
    </row>
    <row r="208" spans="1:10" s="1" customFormat="1" ht="22.5" customHeight="1" outlineLevel="2">
      <c r="A208" s="17">
        <v>2011</v>
      </c>
      <c r="B208" s="17">
        <v>2011</v>
      </c>
      <c r="C208" s="10">
        <v>471085</v>
      </c>
      <c r="D208" s="10" t="s">
        <v>230</v>
      </c>
      <c r="E208" s="11">
        <v>58390.06</v>
      </c>
      <c r="F208" s="11">
        <v>36893.88</v>
      </c>
      <c r="G208" s="11">
        <v>1967.64</v>
      </c>
      <c r="H208" s="11">
        <v>19528.54</v>
      </c>
      <c r="I208" s="11" t="s">
        <v>26</v>
      </c>
      <c r="J208" s="11">
        <v>19528.54</v>
      </c>
    </row>
    <row r="209" spans="1:10" s="1" customFormat="1" ht="22.5" customHeight="1" outlineLevel="2">
      <c r="A209" s="17">
        <v>2011</v>
      </c>
      <c r="B209" s="17">
        <v>2012</v>
      </c>
      <c r="C209" s="10">
        <v>471085</v>
      </c>
      <c r="D209" s="10" t="s">
        <v>230</v>
      </c>
      <c r="E209" s="11">
        <v>-19528.54</v>
      </c>
      <c r="F209" s="11">
        <v>1967.64</v>
      </c>
      <c r="G209" s="11">
        <v>-1967.64</v>
      </c>
      <c r="H209" s="11">
        <v>-19528.54</v>
      </c>
      <c r="I209" s="11" t="s">
        <v>26</v>
      </c>
      <c r="J209" s="11">
        <v>-19528.54</v>
      </c>
    </row>
    <row r="210" spans="1:10" s="1" customFormat="1" ht="22.5" customHeight="1" outlineLevel="1">
      <c r="A210" s="17"/>
      <c r="B210" s="17"/>
      <c r="C210" s="16" t="s">
        <v>378</v>
      </c>
      <c r="D210" s="10"/>
      <c r="E210" s="11">
        <f aca="true" t="shared" si="68" ref="E210:J210">SUBTOTAL(9,E208:E209)</f>
        <v>38861.52</v>
      </c>
      <c r="F210" s="11">
        <f t="shared" si="68"/>
        <v>38861.52</v>
      </c>
      <c r="G210" s="11">
        <f t="shared" si="68"/>
        <v>0</v>
      </c>
      <c r="H210" s="11">
        <f t="shared" si="68"/>
        <v>0</v>
      </c>
      <c r="I210" s="11">
        <f t="shared" si="68"/>
        <v>0</v>
      </c>
      <c r="J210" s="11">
        <f t="shared" si="68"/>
        <v>0</v>
      </c>
    </row>
    <row r="211" spans="1:10" s="1" customFormat="1" ht="22.5" customHeight="1" outlineLevel="2">
      <c r="A211" s="17">
        <v>2011</v>
      </c>
      <c r="B211" s="17">
        <v>2011</v>
      </c>
      <c r="C211" s="10">
        <v>471087</v>
      </c>
      <c r="D211" s="10" t="s">
        <v>231</v>
      </c>
      <c r="E211" s="11">
        <v>58336.84</v>
      </c>
      <c r="F211" s="11">
        <v>36362.520000000004</v>
      </c>
      <c r="G211" s="11">
        <v>21974.32</v>
      </c>
      <c r="H211" s="11">
        <v>0</v>
      </c>
      <c r="I211" s="11" t="s">
        <v>26</v>
      </c>
      <c r="J211" s="11">
        <v>0</v>
      </c>
    </row>
    <row r="212" spans="1:10" s="1" customFormat="1" ht="22.5" customHeight="1" outlineLevel="2">
      <c r="A212" s="17">
        <v>2011</v>
      </c>
      <c r="B212" s="17">
        <v>2012</v>
      </c>
      <c r="C212" s="10">
        <v>471087</v>
      </c>
      <c r="D212" s="10" t="s">
        <v>231</v>
      </c>
      <c r="E212" s="11">
        <v>0</v>
      </c>
      <c r="F212" s="11">
        <v>16236.69</v>
      </c>
      <c r="G212" s="11">
        <v>-16236.69</v>
      </c>
      <c r="H212" s="11">
        <v>0</v>
      </c>
      <c r="I212" s="11" t="s">
        <v>26</v>
      </c>
      <c r="J212" s="11">
        <v>0</v>
      </c>
    </row>
    <row r="213" spans="1:10" s="1" customFormat="1" ht="22.5" customHeight="1" outlineLevel="1">
      <c r="A213" s="17"/>
      <c r="B213" s="17"/>
      <c r="C213" s="16" t="s">
        <v>379</v>
      </c>
      <c r="D213" s="10"/>
      <c r="E213" s="11">
        <f aca="true" t="shared" si="69" ref="E213:J213">SUBTOTAL(9,E211:E212)</f>
        <v>58336.84</v>
      </c>
      <c r="F213" s="11">
        <f t="shared" si="69"/>
        <v>52599.21000000001</v>
      </c>
      <c r="G213" s="11">
        <f t="shared" si="69"/>
        <v>5737.629999999999</v>
      </c>
      <c r="H213" s="11">
        <f t="shared" si="69"/>
        <v>0</v>
      </c>
      <c r="I213" s="11">
        <f t="shared" si="69"/>
        <v>0</v>
      </c>
      <c r="J213" s="11">
        <f t="shared" si="69"/>
        <v>0</v>
      </c>
    </row>
    <row r="214" spans="1:10" s="1" customFormat="1" ht="22.5" customHeight="1" outlineLevel="2">
      <c r="A214" s="17">
        <v>2011</v>
      </c>
      <c r="B214" s="17">
        <v>2011</v>
      </c>
      <c r="C214" s="10">
        <v>471088</v>
      </c>
      <c r="D214" s="10" t="s">
        <v>232</v>
      </c>
      <c r="E214" s="11">
        <v>96696.79</v>
      </c>
      <c r="F214" s="11">
        <v>58914.92</v>
      </c>
      <c r="G214" s="11">
        <v>21570.96</v>
      </c>
      <c r="H214" s="11">
        <v>16210.91000000001</v>
      </c>
      <c r="I214" s="11" t="s">
        <v>26</v>
      </c>
      <c r="J214" s="11">
        <v>16210.91000000001</v>
      </c>
    </row>
    <row r="215" spans="1:10" s="1" customFormat="1" ht="22.5" customHeight="1" outlineLevel="2">
      <c r="A215" s="17">
        <v>2011</v>
      </c>
      <c r="B215" s="17">
        <v>2012</v>
      </c>
      <c r="C215" s="10">
        <v>471088</v>
      </c>
      <c r="D215" s="10" t="s">
        <v>232</v>
      </c>
      <c r="E215" s="11">
        <v>-16210.910000000002</v>
      </c>
      <c r="F215" s="11">
        <v>21570.96</v>
      </c>
      <c r="G215" s="11">
        <v>-21570.96</v>
      </c>
      <c r="H215" s="11">
        <v>-16210.910000000003</v>
      </c>
      <c r="I215" s="11" t="s">
        <v>26</v>
      </c>
      <c r="J215" s="11">
        <v>-16210.910000000003</v>
      </c>
    </row>
    <row r="216" spans="1:10" s="1" customFormat="1" ht="22.5" customHeight="1" outlineLevel="1">
      <c r="A216" s="17"/>
      <c r="B216" s="17"/>
      <c r="C216" s="16" t="s">
        <v>380</v>
      </c>
      <c r="D216" s="10"/>
      <c r="E216" s="11">
        <f aca="true" t="shared" si="70" ref="E216:J216">SUBTOTAL(9,E214:E215)</f>
        <v>80485.87999999999</v>
      </c>
      <c r="F216" s="11">
        <f t="shared" si="70"/>
        <v>80485.88</v>
      </c>
      <c r="G216" s="11">
        <f t="shared" si="70"/>
        <v>0</v>
      </c>
      <c r="H216" s="11">
        <f t="shared" si="70"/>
        <v>0</v>
      </c>
      <c r="I216" s="11">
        <f t="shared" si="70"/>
        <v>0</v>
      </c>
      <c r="J216" s="11">
        <f t="shared" si="70"/>
        <v>0</v>
      </c>
    </row>
    <row r="217" spans="1:10" s="1" customFormat="1" ht="22.5" customHeight="1" outlineLevel="2">
      <c r="A217" s="17">
        <v>2011</v>
      </c>
      <c r="B217" s="17">
        <v>2011</v>
      </c>
      <c r="C217" s="10">
        <v>471089</v>
      </c>
      <c r="D217" s="10" t="s">
        <v>233</v>
      </c>
      <c r="E217" s="11">
        <v>57690.65</v>
      </c>
      <c r="F217" s="11">
        <v>36938.770000000004</v>
      </c>
      <c r="G217" s="11">
        <v>2180.67</v>
      </c>
      <c r="H217" s="11">
        <v>18571.21</v>
      </c>
      <c r="I217" s="11" t="s">
        <v>26</v>
      </c>
      <c r="J217" s="11">
        <v>18571.21</v>
      </c>
    </row>
    <row r="218" spans="1:10" s="1" customFormat="1" ht="32.25" customHeight="1" outlineLevel="2">
      <c r="A218" s="17">
        <v>2011</v>
      </c>
      <c r="B218" s="17">
        <v>2012</v>
      </c>
      <c r="C218" s="10">
        <v>471089</v>
      </c>
      <c r="D218" s="10" t="s">
        <v>233</v>
      </c>
      <c r="E218" s="11">
        <v>-18571.21</v>
      </c>
      <c r="F218" s="11">
        <v>2180.67</v>
      </c>
      <c r="G218" s="11">
        <v>-2180.67</v>
      </c>
      <c r="H218" s="11">
        <v>-18571.21</v>
      </c>
      <c r="I218" s="11" t="s">
        <v>26</v>
      </c>
      <c r="J218" s="11">
        <v>-18571.21</v>
      </c>
    </row>
    <row r="219" spans="1:10" s="1" customFormat="1" ht="32.25" customHeight="1" outlineLevel="1">
      <c r="A219" s="17"/>
      <c r="B219" s="17"/>
      <c r="C219" s="16" t="s">
        <v>381</v>
      </c>
      <c r="D219" s="10"/>
      <c r="E219" s="11">
        <f aca="true" t="shared" si="71" ref="E219:J219">SUBTOTAL(9,E217:E218)</f>
        <v>39119.44</v>
      </c>
      <c r="F219" s="11">
        <f t="shared" si="71"/>
        <v>39119.44</v>
      </c>
      <c r="G219" s="11">
        <f t="shared" si="71"/>
        <v>0</v>
      </c>
      <c r="H219" s="11">
        <f t="shared" si="71"/>
        <v>0</v>
      </c>
      <c r="I219" s="11">
        <f t="shared" si="71"/>
        <v>0</v>
      </c>
      <c r="J219" s="11">
        <f t="shared" si="71"/>
        <v>0</v>
      </c>
    </row>
    <row r="220" spans="1:10" s="1" customFormat="1" ht="22.5" customHeight="1" outlineLevel="2">
      <c r="A220" s="17">
        <v>2011</v>
      </c>
      <c r="B220" s="17">
        <v>2011</v>
      </c>
      <c r="C220" s="10">
        <v>471090</v>
      </c>
      <c r="D220" s="10" t="s">
        <v>234</v>
      </c>
      <c r="E220" s="11">
        <v>62904.13</v>
      </c>
      <c r="F220" s="11">
        <v>37104.71</v>
      </c>
      <c r="G220" s="11">
        <v>25620</v>
      </c>
      <c r="H220" s="11">
        <v>179.42000000000553</v>
      </c>
      <c r="I220" s="11" t="s">
        <v>26</v>
      </c>
      <c r="J220" s="11">
        <v>179.42000000000553</v>
      </c>
    </row>
    <row r="221" spans="1:10" s="1" customFormat="1" ht="22.5" customHeight="1" outlineLevel="2">
      <c r="A221" s="17">
        <v>2011</v>
      </c>
      <c r="B221" s="17">
        <v>2012</v>
      </c>
      <c r="C221" s="10">
        <v>471090</v>
      </c>
      <c r="D221" s="10" t="s">
        <v>234</v>
      </c>
      <c r="E221" s="11">
        <v>-241.57</v>
      </c>
      <c r="F221" s="11">
        <v>25557.85</v>
      </c>
      <c r="G221" s="11">
        <v>-25620</v>
      </c>
      <c r="H221" s="11">
        <v>-179.41999999999825</v>
      </c>
      <c r="I221" s="11" t="s">
        <v>26</v>
      </c>
      <c r="J221" s="11">
        <v>-179.41999999999825</v>
      </c>
    </row>
    <row r="222" spans="1:10" s="1" customFormat="1" ht="22.5" customHeight="1" outlineLevel="1">
      <c r="A222" s="17"/>
      <c r="B222" s="17"/>
      <c r="C222" s="16" t="s">
        <v>382</v>
      </c>
      <c r="D222" s="10"/>
      <c r="E222" s="11">
        <f aca="true" t="shared" si="72" ref="E222:J222">SUBTOTAL(9,E220:E221)</f>
        <v>62662.56</v>
      </c>
      <c r="F222" s="11">
        <f t="shared" si="72"/>
        <v>62662.56</v>
      </c>
      <c r="G222" s="11">
        <f t="shared" si="72"/>
        <v>0</v>
      </c>
      <c r="H222" s="11">
        <f t="shared" si="72"/>
        <v>7.275957614183426E-12</v>
      </c>
      <c r="I222" s="11">
        <f t="shared" si="72"/>
        <v>0</v>
      </c>
      <c r="J222" s="11">
        <f t="shared" si="72"/>
        <v>7.275957614183426E-12</v>
      </c>
    </row>
    <row r="223" spans="1:10" s="1" customFormat="1" ht="22.5" customHeight="1" outlineLevel="2">
      <c r="A223" s="17">
        <v>2011</v>
      </c>
      <c r="B223" s="17">
        <v>2011</v>
      </c>
      <c r="C223" s="10">
        <v>471091</v>
      </c>
      <c r="D223" s="10" t="s">
        <v>235</v>
      </c>
      <c r="E223" s="11">
        <v>67867.9</v>
      </c>
      <c r="F223" s="11">
        <v>38525.79</v>
      </c>
      <c r="G223" s="11">
        <v>7193.38</v>
      </c>
      <c r="H223" s="11">
        <v>22148.729999999992</v>
      </c>
      <c r="I223" s="11" t="s">
        <v>26</v>
      </c>
      <c r="J223" s="11">
        <v>22148.729999999992</v>
      </c>
    </row>
    <row r="224" spans="1:10" s="1" customFormat="1" ht="22.5" customHeight="1" outlineLevel="2">
      <c r="A224" s="17">
        <v>2011</v>
      </c>
      <c r="B224" s="17">
        <v>2012</v>
      </c>
      <c r="C224" s="10">
        <v>471091</v>
      </c>
      <c r="D224" s="10" t="s">
        <v>235</v>
      </c>
      <c r="E224" s="11">
        <v>-22148.73</v>
      </c>
      <c r="F224" s="11">
        <v>7193.38</v>
      </c>
      <c r="G224" s="11">
        <v>-7193.38</v>
      </c>
      <c r="H224" s="11">
        <v>-22148.73</v>
      </c>
      <c r="I224" s="11" t="s">
        <v>26</v>
      </c>
      <c r="J224" s="11">
        <v>-22148.73</v>
      </c>
    </row>
    <row r="225" spans="1:10" s="1" customFormat="1" ht="22.5" customHeight="1" outlineLevel="1">
      <c r="A225" s="17"/>
      <c r="B225" s="17"/>
      <c r="C225" s="16" t="s">
        <v>383</v>
      </c>
      <c r="D225" s="10"/>
      <c r="E225" s="11">
        <f aca="true" t="shared" si="73" ref="E225:J225">SUBTOTAL(9,E223:E224)</f>
        <v>45719.17</v>
      </c>
      <c r="F225" s="11">
        <f t="shared" si="73"/>
        <v>45719.17</v>
      </c>
      <c r="G225" s="11">
        <f t="shared" si="73"/>
        <v>0</v>
      </c>
      <c r="H225" s="11">
        <f t="shared" si="73"/>
        <v>0</v>
      </c>
      <c r="I225" s="11">
        <f t="shared" si="73"/>
        <v>0</v>
      </c>
      <c r="J225" s="11">
        <f t="shared" si="73"/>
        <v>0</v>
      </c>
    </row>
    <row r="226" spans="1:10" s="1" customFormat="1" ht="32.25" customHeight="1" outlineLevel="2">
      <c r="A226" s="17">
        <v>2011</v>
      </c>
      <c r="B226" s="17">
        <v>2011</v>
      </c>
      <c r="C226" s="10">
        <v>471092</v>
      </c>
      <c r="D226" s="10" t="s">
        <v>236</v>
      </c>
      <c r="E226" s="11">
        <v>46202.98</v>
      </c>
      <c r="F226" s="11">
        <v>16981.82</v>
      </c>
      <c r="G226" s="11">
        <v>29221.16</v>
      </c>
      <c r="H226" s="11">
        <v>0</v>
      </c>
      <c r="I226" s="11" t="s">
        <v>26</v>
      </c>
      <c r="J226" s="11">
        <v>0</v>
      </c>
    </row>
    <row r="227" spans="1:10" s="1" customFormat="1" ht="22.5" customHeight="1" outlineLevel="2">
      <c r="A227" s="17">
        <v>2011</v>
      </c>
      <c r="B227" s="17">
        <v>2012</v>
      </c>
      <c r="C227" s="10">
        <v>471092</v>
      </c>
      <c r="D227" s="10" t="s">
        <v>236</v>
      </c>
      <c r="E227" s="11">
        <v>-3975</v>
      </c>
      <c r="F227" s="11">
        <v>25246.16</v>
      </c>
      <c r="G227" s="11">
        <v>-29221.16</v>
      </c>
      <c r="H227" s="11">
        <v>0</v>
      </c>
      <c r="I227" s="11" t="s">
        <v>26</v>
      </c>
      <c r="J227" s="11">
        <v>0</v>
      </c>
    </row>
    <row r="228" spans="1:10" s="1" customFormat="1" ht="22.5" customHeight="1" outlineLevel="1">
      <c r="A228" s="17"/>
      <c r="B228" s="17"/>
      <c r="C228" s="16" t="s">
        <v>384</v>
      </c>
      <c r="D228" s="10"/>
      <c r="E228" s="11">
        <f aca="true" t="shared" si="74" ref="E228:J228">SUBTOTAL(9,E226:E227)</f>
        <v>42227.98</v>
      </c>
      <c r="F228" s="11">
        <f t="shared" si="74"/>
        <v>42227.979999999996</v>
      </c>
      <c r="G228" s="11">
        <f t="shared" si="74"/>
        <v>0</v>
      </c>
      <c r="H228" s="11">
        <f t="shared" si="74"/>
        <v>0</v>
      </c>
      <c r="I228" s="11">
        <f t="shared" si="74"/>
        <v>0</v>
      </c>
      <c r="J228" s="11">
        <f t="shared" si="74"/>
        <v>0</v>
      </c>
    </row>
    <row r="229" spans="1:10" s="1" customFormat="1" ht="22.5" customHeight="1" outlineLevel="2">
      <c r="A229" s="17">
        <v>2011</v>
      </c>
      <c r="B229" s="17">
        <v>2011</v>
      </c>
      <c r="C229" s="10">
        <v>471093</v>
      </c>
      <c r="D229" s="10" t="s">
        <v>237</v>
      </c>
      <c r="E229" s="11">
        <v>87460</v>
      </c>
      <c r="F229" s="11">
        <v>2499</v>
      </c>
      <c r="G229" s="11">
        <v>12292.39</v>
      </c>
      <c r="H229" s="11">
        <v>72668.61</v>
      </c>
      <c r="I229" s="11" t="s">
        <v>26</v>
      </c>
      <c r="J229" s="11">
        <v>72668.61</v>
      </c>
    </row>
    <row r="230" spans="1:10" s="1" customFormat="1" ht="22.5" customHeight="1" outlineLevel="2">
      <c r="A230" s="17">
        <v>2011</v>
      </c>
      <c r="B230" s="17">
        <v>2012</v>
      </c>
      <c r="C230" s="10">
        <v>471093</v>
      </c>
      <c r="D230" s="10" t="s">
        <v>237</v>
      </c>
      <c r="E230" s="11">
        <v>-72668.61</v>
      </c>
      <c r="F230" s="11">
        <v>12292.39</v>
      </c>
      <c r="G230" s="11">
        <v>-12292.39</v>
      </c>
      <c r="H230" s="11">
        <v>-72668.61</v>
      </c>
      <c r="I230" s="11" t="s">
        <v>26</v>
      </c>
      <c r="J230" s="11">
        <v>-72668.61</v>
      </c>
    </row>
    <row r="231" spans="1:10" s="1" customFormat="1" ht="22.5" customHeight="1" outlineLevel="1">
      <c r="A231" s="17"/>
      <c r="B231" s="17"/>
      <c r="C231" s="16" t="s">
        <v>385</v>
      </c>
      <c r="D231" s="10"/>
      <c r="E231" s="11">
        <f aca="true" t="shared" si="75" ref="E231:J231">SUBTOTAL(9,E229:E230)</f>
        <v>14791.39</v>
      </c>
      <c r="F231" s="11">
        <f t="shared" si="75"/>
        <v>14791.39</v>
      </c>
      <c r="G231" s="11">
        <f t="shared" si="75"/>
        <v>0</v>
      </c>
      <c r="H231" s="11">
        <f t="shared" si="75"/>
        <v>0</v>
      </c>
      <c r="I231" s="11">
        <f t="shared" si="75"/>
        <v>0</v>
      </c>
      <c r="J231" s="11">
        <f t="shared" si="75"/>
        <v>0</v>
      </c>
    </row>
    <row r="232" spans="1:10" s="1" customFormat="1" ht="22.5" customHeight="1" outlineLevel="2">
      <c r="A232" s="17">
        <v>2011</v>
      </c>
      <c r="B232" s="17">
        <v>2011</v>
      </c>
      <c r="C232" s="10">
        <v>471094</v>
      </c>
      <c r="D232" s="10" t="s">
        <v>238</v>
      </c>
      <c r="E232" s="11">
        <v>76073.76</v>
      </c>
      <c r="F232" s="11">
        <v>27469.15</v>
      </c>
      <c r="G232" s="11">
        <v>45757.63</v>
      </c>
      <c r="H232" s="11">
        <v>2846.979999999996</v>
      </c>
      <c r="I232" s="11" t="s">
        <v>26</v>
      </c>
      <c r="J232" s="11">
        <v>2846.979999999996</v>
      </c>
    </row>
    <row r="233" spans="1:10" s="1" customFormat="1" ht="32.25" customHeight="1" outlineLevel="2">
      <c r="A233" s="17">
        <v>2011</v>
      </c>
      <c r="B233" s="17">
        <v>2012</v>
      </c>
      <c r="C233" s="10">
        <v>471094</v>
      </c>
      <c r="D233" s="10" t="s">
        <v>238</v>
      </c>
      <c r="E233" s="11">
        <v>-2846.98</v>
      </c>
      <c r="F233" s="11">
        <v>15757.63</v>
      </c>
      <c r="G233" s="11">
        <v>-15757.63</v>
      </c>
      <c r="H233" s="11">
        <v>-2846.9799999999996</v>
      </c>
      <c r="I233" s="11" t="s">
        <v>26</v>
      </c>
      <c r="J233" s="11">
        <v>-2846.9799999999996</v>
      </c>
    </row>
    <row r="234" spans="1:10" s="1" customFormat="1" ht="22.5" customHeight="1" outlineLevel="2">
      <c r="A234" s="17">
        <v>2011</v>
      </c>
      <c r="B234" s="17">
        <v>2013</v>
      </c>
      <c r="C234" s="10">
        <v>471094</v>
      </c>
      <c r="D234" s="10" t="s">
        <v>238</v>
      </c>
      <c r="E234" s="11">
        <v>0</v>
      </c>
      <c r="F234" s="11">
        <v>30000</v>
      </c>
      <c r="G234" s="11">
        <v>-30000</v>
      </c>
      <c r="H234" s="11">
        <v>0</v>
      </c>
      <c r="I234" s="11" t="s">
        <v>26</v>
      </c>
      <c r="J234" s="11">
        <v>0</v>
      </c>
    </row>
    <row r="235" spans="1:10" s="1" customFormat="1" ht="32.25" customHeight="1" outlineLevel="2">
      <c r="A235" s="17">
        <v>2011</v>
      </c>
      <c r="B235" s="17">
        <v>2013</v>
      </c>
      <c r="C235" s="10">
        <v>471094</v>
      </c>
      <c r="D235" s="10" t="s">
        <v>238</v>
      </c>
      <c r="E235" s="11">
        <v>0</v>
      </c>
      <c r="F235" s="11" t="s">
        <v>26</v>
      </c>
      <c r="G235" s="11" t="s">
        <v>26</v>
      </c>
      <c r="H235" s="11">
        <v>0</v>
      </c>
      <c r="I235" s="11" t="s">
        <v>26</v>
      </c>
      <c r="J235" s="11">
        <v>0</v>
      </c>
    </row>
    <row r="236" spans="1:10" s="1" customFormat="1" ht="32.25" customHeight="1" outlineLevel="1">
      <c r="A236" s="17"/>
      <c r="B236" s="17"/>
      <c r="C236" s="16" t="s">
        <v>386</v>
      </c>
      <c r="D236" s="10"/>
      <c r="E236" s="11">
        <f aca="true" t="shared" si="76" ref="E236:J236">SUBTOTAL(9,E232:E235)</f>
        <v>73226.78</v>
      </c>
      <c r="F236" s="11">
        <f t="shared" si="76"/>
        <v>73226.78</v>
      </c>
      <c r="G236" s="11">
        <f t="shared" si="76"/>
        <v>0</v>
      </c>
      <c r="H236" s="11">
        <f t="shared" si="76"/>
        <v>-3.637978807091713E-12</v>
      </c>
      <c r="I236" s="11">
        <f t="shared" si="76"/>
        <v>0</v>
      </c>
      <c r="J236" s="11">
        <f t="shared" si="76"/>
        <v>-3.637978807091713E-12</v>
      </c>
    </row>
    <row r="237" spans="1:10" s="1" customFormat="1" ht="32.25" customHeight="1" outlineLevel="2">
      <c r="A237" s="17">
        <v>2011</v>
      </c>
      <c r="B237" s="17">
        <v>2011</v>
      </c>
      <c r="C237" s="10">
        <v>471095</v>
      </c>
      <c r="D237" s="10" t="s">
        <v>239</v>
      </c>
      <c r="E237" s="11">
        <v>73997.21</v>
      </c>
      <c r="F237" s="11">
        <v>15963.25</v>
      </c>
      <c r="G237" s="11">
        <v>2698.87</v>
      </c>
      <c r="H237" s="11">
        <v>55335.09</v>
      </c>
      <c r="I237" s="11" t="s">
        <v>26</v>
      </c>
      <c r="J237" s="11">
        <v>55335.09</v>
      </c>
    </row>
    <row r="238" spans="1:10" s="1" customFormat="1" ht="22.5" customHeight="1" outlineLevel="2">
      <c r="A238" s="17">
        <v>2011</v>
      </c>
      <c r="B238" s="17">
        <v>2012</v>
      </c>
      <c r="C238" s="10">
        <v>471095</v>
      </c>
      <c r="D238" s="10" t="s">
        <v>239</v>
      </c>
      <c r="E238" s="11">
        <v>-55335.09</v>
      </c>
      <c r="F238" s="11">
        <v>1788.07</v>
      </c>
      <c r="G238" s="11">
        <v>-1788.07</v>
      </c>
      <c r="H238" s="11">
        <v>-55335.09</v>
      </c>
      <c r="I238" s="11" t="s">
        <v>26</v>
      </c>
      <c r="J238" s="11">
        <v>-55335.09</v>
      </c>
    </row>
    <row r="239" spans="1:10" s="1" customFormat="1" ht="22.5" customHeight="1" outlineLevel="1">
      <c r="A239" s="17"/>
      <c r="B239" s="17"/>
      <c r="C239" s="16" t="s">
        <v>387</v>
      </c>
      <c r="D239" s="10"/>
      <c r="E239" s="11">
        <f aca="true" t="shared" si="77" ref="E239:J239">SUBTOTAL(9,E237:E238)</f>
        <v>18662.12000000001</v>
      </c>
      <c r="F239" s="11">
        <f t="shared" si="77"/>
        <v>17751.32</v>
      </c>
      <c r="G239" s="11">
        <f t="shared" si="77"/>
        <v>910.8</v>
      </c>
      <c r="H239" s="11">
        <f t="shared" si="77"/>
        <v>0</v>
      </c>
      <c r="I239" s="11">
        <f t="shared" si="77"/>
        <v>0</v>
      </c>
      <c r="J239" s="11">
        <f t="shared" si="77"/>
        <v>0</v>
      </c>
    </row>
    <row r="240" spans="1:10" s="1" customFormat="1" ht="22.5" customHeight="1" outlineLevel="2">
      <c r="A240" s="17">
        <v>2011</v>
      </c>
      <c r="B240" s="17">
        <v>2011</v>
      </c>
      <c r="C240" s="10">
        <v>471097</v>
      </c>
      <c r="D240" s="10" t="s">
        <v>240</v>
      </c>
      <c r="E240" s="11">
        <v>77290.47</v>
      </c>
      <c r="F240" s="11">
        <v>47523.42</v>
      </c>
      <c r="G240" s="11">
        <v>13487.53</v>
      </c>
      <c r="H240" s="11">
        <v>16279.520000000002</v>
      </c>
      <c r="I240" s="11" t="s">
        <v>26</v>
      </c>
      <c r="J240" s="11">
        <v>16279.520000000002</v>
      </c>
    </row>
    <row r="241" spans="1:10" s="1" customFormat="1" ht="22.5" customHeight="1" outlineLevel="2">
      <c r="A241" s="17">
        <v>2011</v>
      </c>
      <c r="B241" s="17">
        <v>2012</v>
      </c>
      <c r="C241" s="10">
        <v>471097</v>
      </c>
      <c r="D241" s="10" t="s">
        <v>240</v>
      </c>
      <c r="E241" s="11">
        <v>-16568.57</v>
      </c>
      <c r="F241" s="11">
        <v>13198.48</v>
      </c>
      <c r="G241" s="11">
        <v>-13487.53</v>
      </c>
      <c r="H241" s="11">
        <v>-16279.519999999999</v>
      </c>
      <c r="I241" s="11" t="s">
        <v>26</v>
      </c>
      <c r="J241" s="11">
        <v>-16279.519999999999</v>
      </c>
    </row>
    <row r="242" spans="1:10" s="1" customFormat="1" ht="22.5" customHeight="1" outlineLevel="1">
      <c r="A242" s="17"/>
      <c r="B242" s="17"/>
      <c r="C242" s="16" t="s">
        <v>388</v>
      </c>
      <c r="D242" s="10"/>
      <c r="E242" s="11">
        <f aca="true" t="shared" si="78" ref="E242:J242">SUBTOTAL(9,E240:E241)</f>
        <v>60721.9</v>
      </c>
      <c r="F242" s="11">
        <f t="shared" si="78"/>
        <v>60721.899999999994</v>
      </c>
      <c r="G242" s="11">
        <f t="shared" si="78"/>
        <v>0</v>
      </c>
      <c r="H242" s="11">
        <f t="shared" si="78"/>
        <v>0</v>
      </c>
      <c r="I242" s="11">
        <f t="shared" si="78"/>
        <v>0</v>
      </c>
      <c r="J242" s="11">
        <f t="shared" si="78"/>
        <v>0</v>
      </c>
    </row>
    <row r="243" spans="1:10" s="1" customFormat="1" ht="32.25" customHeight="1" outlineLevel="2">
      <c r="A243" s="17">
        <v>2011</v>
      </c>
      <c r="B243" s="17">
        <v>2011</v>
      </c>
      <c r="C243" s="10">
        <v>471098</v>
      </c>
      <c r="D243" s="10" t="s">
        <v>241</v>
      </c>
      <c r="E243" s="11">
        <v>69656.21</v>
      </c>
      <c r="F243" s="11">
        <v>46656.84</v>
      </c>
      <c r="G243" s="11">
        <v>22162.09</v>
      </c>
      <c r="H243" s="11">
        <v>837.2800000000025</v>
      </c>
      <c r="I243" s="11" t="s">
        <v>26</v>
      </c>
      <c r="J243" s="11">
        <v>837.2800000000025</v>
      </c>
    </row>
    <row r="244" spans="1:10" s="1" customFormat="1" ht="22.5" customHeight="1" outlineLevel="2">
      <c r="A244" s="17">
        <v>2011</v>
      </c>
      <c r="B244" s="17">
        <v>2012</v>
      </c>
      <c r="C244" s="10">
        <v>471098</v>
      </c>
      <c r="D244" s="10" t="s">
        <v>241</v>
      </c>
      <c r="E244" s="11">
        <v>-837.28</v>
      </c>
      <c r="F244" s="11">
        <v>22161.59</v>
      </c>
      <c r="G244" s="11">
        <v>-22161.59</v>
      </c>
      <c r="H244" s="11">
        <v>-837.2799999999988</v>
      </c>
      <c r="I244" s="11" t="s">
        <v>26</v>
      </c>
      <c r="J244" s="11">
        <v>-837.2799999999988</v>
      </c>
    </row>
    <row r="245" spans="1:10" s="1" customFormat="1" ht="22.5" customHeight="1" outlineLevel="1">
      <c r="A245" s="17"/>
      <c r="B245" s="17"/>
      <c r="C245" s="16" t="s">
        <v>389</v>
      </c>
      <c r="D245" s="10"/>
      <c r="E245" s="11">
        <f aca="true" t="shared" si="79" ref="E245:J245">SUBTOTAL(9,E243:E244)</f>
        <v>68818.93000000001</v>
      </c>
      <c r="F245" s="11">
        <f t="shared" si="79"/>
        <v>68818.43</v>
      </c>
      <c r="G245" s="11">
        <f t="shared" si="79"/>
        <v>0.5</v>
      </c>
      <c r="H245" s="11">
        <f t="shared" si="79"/>
        <v>3.637978807091713E-12</v>
      </c>
      <c r="I245" s="11">
        <f t="shared" si="79"/>
        <v>0</v>
      </c>
      <c r="J245" s="11">
        <f t="shared" si="79"/>
        <v>3.637978807091713E-12</v>
      </c>
    </row>
    <row r="246" spans="1:10" s="1" customFormat="1" ht="22.5" customHeight="1" outlineLevel="2">
      <c r="A246" s="17">
        <v>2011</v>
      </c>
      <c r="B246" s="17">
        <v>2011</v>
      </c>
      <c r="C246" s="10">
        <v>471099</v>
      </c>
      <c r="D246" s="10" t="s">
        <v>242</v>
      </c>
      <c r="E246" s="11">
        <v>48035.13</v>
      </c>
      <c r="F246" s="11">
        <v>26783.47</v>
      </c>
      <c r="G246" s="11">
        <v>6816.46</v>
      </c>
      <c r="H246" s="11">
        <v>14435.199999999997</v>
      </c>
      <c r="I246" s="11" t="s">
        <v>26</v>
      </c>
      <c r="J246" s="11">
        <v>14435.199999999997</v>
      </c>
    </row>
    <row r="247" spans="1:10" s="1" customFormat="1" ht="22.5" customHeight="1" outlineLevel="2">
      <c r="A247" s="17">
        <v>2011</v>
      </c>
      <c r="B247" s="17">
        <v>2012</v>
      </c>
      <c r="C247" s="10">
        <v>471099</v>
      </c>
      <c r="D247" s="10" t="s">
        <v>242</v>
      </c>
      <c r="E247" s="11">
        <v>-14636.2</v>
      </c>
      <c r="F247" s="11">
        <v>6615.46</v>
      </c>
      <c r="G247" s="11">
        <v>-6816.46</v>
      </c>
      <c r="H247" s="11">
        <v>-14435.2</v>
      </c>
      <c r="I247" s="11" t="s">
        <v>26</v>
      </c>
      <c r="J247" s="11">
        <v>-14435.2</v>
      </c>
    </row>
    <row r="248" spans="1:10" s="1" customFormat="1" ht="22.5" customHeight="1" outlineLevel="1">
      <c r="A248" s="17"/>
      <c r="B248" s="17"/>
      <c r="C248" s="16" t="s">
        <v>390</v>
      </c>
      <c r="D248" s="10"/>
      <c r="E248" s="11">
        <f aca="true" t="shared" si="80" ref="E248:J248">SUBTOTAL(9,E246:E247)</f>
        <v>33398.92999999999</v>
      </c>
      <c r="F248" s="11">
        <f t="shared" si="80"/>
        <v>33398.93</v>
      </c>
      <c r="G248" s="11">
        <f t="shared" si="80"/>
        <v>0</v>
      </c>
      <c r="H248" s="11">
        <f t="shared" si="80"/>
        <v>0</v>
      </c>
      <c r="I248" s="11">
        <f t="shared" si="80"/>
        <v>0</v>
      </c>
      <c r="J248" s="11">
        <f t="shared" si="80"/>
        <v>0</v>
      </c>
    </row>
    <row r="249" spans="1:10" s="1" customFormat="1" ht="22.5" customHeight="1" outlineLevel="2">
      <c r="A249" s="17">
        <v>2011</v>
      </c>
      <c r="B249" s="17">
        <v>2011</v>
      </c>
      <c r="C249" s="10">
        <v>471100</v>
      </c>
      <c r="D249" s="10" t="s">
        <v>243</v>
      </c>
      <c r="E249" s="11">
        <v>79551.21</v>
      </c>
      <c r="F249" s="11">
        <v>67175.76</v>
      </c>
      <c r="G249" s="11">
        <v>11851.26</v>
      </c>
      <c r="H249" s="11">
        <v>524.1900000000114</v>
      </c>
      <c r="I249" s="11" t="s">
        <v>26</v>
      </c>
      <c r="J249" s="11">
        <v>524.1900000000114</v>
      </c>
    </row>
    <row r="250" spans="1:10" s="1" customFormat="1" ht="22.5" customHeight="1" outlineLevel="2">
      <c r="A250" s="17">
        <v>2011</v>
      </c>
      <c r="B250" s="17">
        <v>2012</v>
      </c>
      <c r="C250" s="10">
        <v>471100</v>
      </c>
      <c r="D250" s="10" t="s">
        <v>243</v>
      </c>
      <c r="E250" s="11">
        <v>-831.95</v>
      </c>
      <c r="F250" s="11">
        <v>11543.5</v>
      </c>
      <c r="G250" s="11">
        <v>-11851.26</v>
      </c>
      <c r="H250" s="11">
        <v>-524.1900000000005</v>
      </c>
      <c r="I250" s="11" t="s">
        <v>26</v>
      </c>
      <c r="J250" s="11">
        <v>-524.1900000000005</v>
      </c>
    </row>
    <row r="251" spans="1:10" s="1" customFormat="1" ht="22.5" customHeight="1" outlineLevel="1">
      <c r="A251" s="17"/>
      <c r="B251" s="17"/>
      <c r="C251" s="16" t="s">
        <v>391</v>
      </c>
      <c r="D251" s="10"/>
      <c r="E251" s="11">
        <f aca="true" t="shared" si="81" ref="E251:J251">SUBTOTAL(9,E249:E250)</f>
        <v>78719.26000000001</v>
      </c>
      <c r="F251" s="11">
        <f t="shared" si="81"/>
        <v>78719.26</v>
      </c>
      <c r="G251" s="11">
        <f t="shared" si="81"/>
        <v>0</v>
      </c>
      <c r="H251" s="11">
        <f t="shared" si="81"/>
        <v>1.0913936421275139E-11</v>
      </c>
      <c r="I251" s="11">
        <f t="shared" si="81"/>
        <v>0</v>
      </c>
      <c r="J251" s="11">
        <f t="shared" si="81"/>
        <v>1.0913936421275139E-11</v>
      </c>
    </row>
    <row r="252" spans="1:10" s="1" customFormat="1" ht="22.5" customHeight="1" outlineLevel="2">
      <c r="A252" s="17">
        <v>2011</v>
      </c>
      <c r="B252" s="17">
        <v>2011</v>
      </c>
      <c r="C252" s="10">
        <v>471101</v>
      </c>
      <c r="D252" s="10" t="s">
        <v>244</v>
      </c>
      <c r="E252" s="11">
        <v>55883.76</v>
      </c>
      <c r="F252" s="11">
        <v>37511.31</v>
      </c>
      <c r="G252" s="11">
        <v>9476.99</v>
      </c>
      <c r="H252" s="11">
        <v>8895.460000000005</v>
      </c>
      <c r="I252" s="11" t="s">
        <v>26</v>
      </c>
      <c r="J252" s="11">
        <v>8895.460000000005</v>
      </c>
    </row>
    <row r="253" spans="1:10" s="1" customFormat="1" ht="22.5" customHeight="1" outlineLevel="2">
      <c r="A253" s="17">
        <v>2011</v>
      </c>
      <c r="B253" s="17">
        <v>2012</v>
      </c>
      <c r="C253" s="10">
        <v>471101</v>
      </c>
      <c r="D253" s="10" t="s">
        <v>244</v>
      </c>
      <c r="E253" s="11">
        <v>-8895.460000000001</v>
      </c>
      <c r="F253" s="11">
        <v>7168.54</v>
      </c>
      <c r="G253" s="11">
        <v>-7168.54</v>
      </c>
      <c r="H253" s="11">
        <v>-8895.46</v>
      </c>
      <c r="I253" s="11" t="s">
        <v>26</v>
      </c>
      <c r="J253" s="11">
        <v>-8895.46</v>
      </c>
    </row>
    <row r="254" spans="1:10" s="1" customFormat="1" ht="22.5" customHeight="1" outlineLevel="1">
      <c r="A254" s="17"/>
      <c r="B254" s="17"/>
      <c r="C254" s="16" t="s">
        <v>392</v>
      </c>
      <c r="D254" s="10"/>
      <c r="E254" s="11">
        <f aca="true" t="shared" si="82" ref="E254:J254">SUBTOTAL(9,E252:E253)</f>
        <v>46988.3</v>
      </c>
      <c r="F254" s="11">
        <f t="shared" si="82"/>
        <v>44679.85</v>
      </c>
      <c r="G254" s="11">
        <f t="shared" si="82"/>
        <v>2308.45</v>
      </c>
      <c r="H254" s="11">
        <f t="shared" si="82"/>
        <v>0</v>
      </c>
      <c r="I254" s="11">
        <f t="shared" si="82"/>
        <v>0</v>
      </c>
      <c r="J254" s="11">
        <f t="shared" si="82"/>
        <v>0</v>
      </c>
    </row>
    <row r="255" spans="1:10" s="1" customFormat="1" ht="22.5" customHeight="1" outlineLevel="2">
      <c r="A255" s="17">
        <v>2011</v>
      </c>
      <c r="B255" s="17">
        <v>2011</v>
      </c>
      <c r="C255" s="10">
        <v>471103</v>
      </c>
      <c r="D255" s="10" t="s">
        <v>245</v>
      </c>
      <c r="E255" s="11">
        <v>45515.95</v>
      </c>
      <c r="F255" s="11">
        <v>33831.65</v>
      </c>
      <c r="G255" s="11">
        <v>10869.67</v>
      </c>
      <c r="H255" s="11">
        <v>814.6300000000028</v>
      </c>
      <c r="I255" s="11" t="s">
        <v>26</v>
      </c>
      <c r="J255" s="11">
        <v>814.6300000000028</v>
      </c>
    </row>
    <row r="256" spans="1:10" s="1" customFormat="1" ht="32.25" customHeight="1" outlineLevel="2">
      <c r="A256" s="17">
        <v>2011</v>
      </c>
      <c r="B256" s="17">
        <v>2012</v>
      </c>
      <c r="C256" s="10">
        <v>471103</v>
      </c>
      <c r="D256" s="10" t="s">
        <v>245</v>
      </c>
      <c r="E256" s="11">
        <v>-814.63</v>
      </c>
      <c r="F256" s="11">
        <v>10869.669999999998</v>
      </c>
      <c r="G256" s="11">
        <v>-10869.669999999998</v>
      </c>
      <c r="H256" s="11">
        <v>-814.6299999999992</v>
      </c>
      <c r="I256" s="11" t="s">
        <v>26</v>
      </c>
      <c r="J256" s="11">
        <v>-814.6299999999992</v>
      </c>
    </row>
    <row r="257" spans="1:10" s="1" customFormat="1" ht="32.25" customHeight="1" outlineLevel="1">
      <c r="A257" s="17"/>
      <c r="B257" s="17"/>
      <c r="C257" s="16" t="s">
        <v>393</v>
      </c>
      <c r="D257" s="10"/>
      <c r="E257" s="11">
        <f aca="true" t="shared" si="83" ref="E257:J257">SUBTOTAL(9,E255:E256)</f>
        <v>44701.32</v>
      </c>
      <c r="F257" s="11">
        <f t="shared" si="83"/>
        <v>44701.32</v>
      </c>
      <c r="G257" s="11">
        <f t="shared" si="83"/>
        <v>0</v>
      </c>
      <c r="H257" s="11">
        <f t="shared" si="83"/>
        <v>3.637978807091713E-12</v>
      </c>
      <c r="I257" s="11">
        <f t="shared" si="83"/>
        <v>0</v>
      </c>
      <c r="J257" s="11">
        <f t="shared" si="83"/>
        <v>3.637978807091713E-12</v>
      </c>
    </row>
    <row r="258" spans="1:10" s="1" customFormat="1" ht="22.5" customHeight="1" outlineLevel="2">
      <c r="A258" s="17">
        <v>2011</v>
      </c>
      <c r="B258" s="17">
        <v>2011</v>
      </c>
      <c r="C258" s="10">
        <v>471105</v>
      </c>
      <c r="D258" s="10" t="s">
        <v>246</v>
      </c>
      <c r="E258" s="11">
        <v>76901.96</v>
      </c>
      <c r="F258" s="11">
        <v>18375.71</v>
      </c>
      <c r="G258" s="11">
        <v>36548.96</v>
      </c>
      <c r="H258" s="11">
        <v>21977.290000000008</v>
      </c>
      <c r="I258" s="11" t="s">
        <v>26</v>
      </c>
      <c r="J258" s="11">
        <v>21977.290000000008</v>
      </c>
    </row>
    <row r="259" spans="1:10" s="1" customFormat="1" ht="22.5" customHeight="1" outlineLevel="2">
      <c r="A259" s="17">
        <v>2011</v>
      </c>
      <c r="B259" s="17">
        <v>2012</v>
      </c>
      <c r="C259" s="10">
        <v>471105</v>
      </c>
      <c r="D259" s="10" t="s">
        <v>246</v>
      </c>
      <c r="E259" s="11">
        <v>-21977.29</v>
      </c>
      <c r="F259" s="11">
        <v>36540.27</v>
      </c>
      <c r="G259" s="11">
        <v>-36540.27</v>
      </c>
      <c r="H259" s="11">
        <v>-21977.29</v>
      </c>
      <c r="I259" s="11" t="s">
        <v>26</v>
      </c>
      <c r="J259" s="11">
        <v>-21977.29</v>
      </c>
    </row>
    <row r="260" spans="1:10" s="1" customFormat="1" ht="22.5" customHeight="1" outlineLevel="1">
      <c r="A260" s="17"/>
      <c r="B260" s="17"/>
      <c r="C260" s="16" t="s">
        <v>394</v>
      </c>
      <c r="D260" s="10"/>
      <c r="E260" s="11">
        <f aca="true" t="shared" si="84" ref="E260:J260">SUBTOTAL(9,E258:E259)</f>
        <v>54924.670000000006</v>
      </c>
      <c r="F260" s="11">
        <f t="shared" si="84"/>
        <v>54915.979999999996</v>
      </c>
      <c r="G260" s="11">
        <f t="shared" si="84"/>
        <v>8.690000000002328</v>
      </c>
      <c r="H260" s="11">
        <f t="shared" si="84"/>
        <v>0</v>
      </c>
      <c r="I260" s="11">
        <f t="shared" si="84"/>
        <v>0</v>
      </c>
      <c r="J260" s="11">
        <f t="shared" si="84"/>
        <v>0</v>
      </c>
    </row>
    <row r="261" spans="1:10" s="1" customFormat="1" ht="22.5" customHeight="1" outlineLevel="2">
      <c r="A261" s="17">
        <v>2011</v>
      </c>
      <c r="B261" s="17">
        <v>2011</v>
      </c>
      <c r="C261" s="10">
        <v>471106</v>
      </c>
      <c r="D261" s="10" t="s">
        <v>247</v>
      </c>
      <c r="E261" s="11">
        <v>58756.33</v>
      </c>
      <c r="F261" s="11">
        <v>37925.08</v>
      </c>
      <c r="G261" s="11">
        <v>20314.55</v>
      </c>
      <c r="H261" s="11">
        <v>516.7000000000007</v>
      </c>
      <c r="I261" s="11" t="s">
        <v>26</v>
      </c>
      <c r="J261" s="11">
        <v>516.7000000000007</v>
      </c>
    </row>
    <row r="262" spans="1:10" s="1" customFormat="1" ht="32.25" customHeight="1" outlineLevel="2">
      <c r="A262" s="17">
        <v>2011</v>
      </c>
      <c r="B262" s="17">
        <v>2012</v>
      </c>
      <c r="C262" s="10">
        <v>471106</v>
      </c>
      <c r="D262" s="10" t="s">
        <v>247</v>
      </c>
      <c r="E262" s="11">
        <v>-516.7</v>
      </c>
      <c r="F262" s="11">
        <v>18796.55</v>
      </c>
      <c r="G262" s="11">
        <v>-18796.55</v>
      </c>
      <c r="H262" s="11">
        <v>-516.7000000000007</v>
      </c>
      <c r="I262" s="11" t="s">
        <v>26</v>
      </c>
      <c r="J262" s="11">
        <v>-516.7000000000007</v>
      </c>
    </row>
    <row r="263" spans="1:10" s="1" customFormat="1" ht="32.25" customHeight="1" outlineLevel="1">
      <c r="A263" s="17"/>
      <c r="B263" s="17"/>
      <c r="C263" s="16" t="s">
        <v>395</v>
      </c>
      <c r="D263" s="10"/>
      <c r="E263" s="11">
        <f aca="true" t="shared" si="85" ref="E263:J263">SUBTOTAL(9,E261:E262)</f>
        <v>58239.630000000005</v>
      </c>
      <c r="F263" s="11">
        <f t="shared" si="85"/>
        <v>56721.630000000005</v>
      </c>
      <c r="G263" s="11">
        <f t="shared" si="85"/>
        <v>1518</v>
      </c>
      <c r="H263" s="11">
        <f t="shared" si="85"/>
        <v>0</v>
      </c>
      <c r="I263" s="11">
        <f t="shared" si="85"/>
        <v>0</v>
      </c>
      <c r="J263" s="11">
        <f t="shared" si="85"/>
        <v>0</v>
      </c>
    </row>
    <row r="264" spans="1:10" s="1" customFormat="1" ht="32.25" customHeight="1" outlineLevel="2">
      <c r="A264" s="17">
        <v>2011</v>
      </c>
      <c r="B264" s="17">
        <v>2011</v>
      </c>
      <c r="C264" s="10">
        <v>471107</v>
      </c>
      <c r="D264" s="10" t="s">
        <v>248</v>
      </c>
      <c r="E264" s="11">
        <v>53220.48</v>
      </c>
      <c r="F264" s="11">
        <v>25892.84</v>
      </c>
      <c r="G264" s="11">
        <v>22301.62</v>
      </c>
      <c r="H264" s="11">
        <v>5026.020000000004</v>
      </c>
      <c r="I264" s="11" t="s">
        <v>26</v>
      </c>
      <c r="J264" s="11">
        <v>5026.020000000004</v>
      </c>
    </row>
    <row r="265" spans="1:10" s="1" customFormat="1" ht="22.5" customHeight="1" outlineLevel="2">
      <c r="A265" s="17">
        <v>2011</v>
      </c>
      <c r="B265" s="17">
        <v>2012</v>
      </c>
      <c r="C265" s="10">
        <v>471107</v>
      </c>
      <c r="D265" s="10" t="s">
        <v>248</v>
      </c>
      <c r="E265" s="11">
        <v>-5018.22</v>
      </c>
      <c r="F265" s="11">
        <v>22309.42</v>
      </c>
      <c r="G265" s="11">
        <v>-22301.62</v>
      </c>
      <c r="H265" s="11">
        <v>-5026.02</v>
      </c>
      <c r="I265" s="11" t="s">
        <v>26</v>
      </c>
      <c r="J265" s="11">
        <v>-5026.02</v>
      </c>
    </row>
    <row r="266" spans="1:10" s="1" customFormat="1" ht="22.5" customHeight="1" outlineLevel="1">
      <c r="A266" s="17"/>
      <c r="B266" s="17"/>
      <c r="C266" s="16" t="s">
        <v>396</v>
      </c>
      <c r="D266" s="10"/>
      <c r="E266" s="11">
        <f aca="true" t="shared" si="86" ref="E266:J266">SUBTOTAL(9,E264:E265)</f>
        <v>48202.26</v>
      </c>
      <c r="F266" s="11">
        <f t="shared" si="86"/>
        <v>48202.259999999995</v>
      </c>
      <c r="G266" s="11">
        <f t="shared" si="86"/>
        <v>0</v>
      </c>
      <c r="H266" s="11">
        <f t="shared" si="86"/>
        <v>0</v>
      </c>
      <c r="I266" s="11">
        <f t="shared" si="86"/>
        <v>0</v>
      </c>
      <c r="J266" s="11">
        <f t="shared" si="86"/>
        <v>0</v>
      </c>
    </row>
    <row r="267" spans="1:10" s="1" customFormat="1" ht="32.25" customHeight="1" outlineLevel="2">
      <c r="A267" s="17">
        <v>2011</v>
      </c>
      <c r="B267" s="17">
        <v>2011</v>
      </c>
      <c r="C267" s="10">
        <v>471108</v>
      </c>
      <c r="D267" s="10" t="s">
        <v>249</v>
      </c>
      <c r="E267" s="11">
        <v>75227.96</v>
      </c>
      <c r="F267" s="11">
        <v>21839.81</v>
      </c>
      <c r="G267" s="11">
        <v>16573.29</v>
      </c>
      <c r="H267" s="11">
        <v>36814.86000000001</v>
      </c>
      <c r="I267" s="11" t="s">
        <v>26</v>
      </c>
      <c r="J267" s="11">
        <v>36814.86000000001</v>
      </c>
    </row>
    <row r="268" spans="1:10" s="1" customFormat="1" ht="22.5" customHeight="1" outlineLevel="2">
      <c r="A268" s="17">
        <v>2011</v>
      </c>
      <c r="B268" s="17">
        <v>2012</v>
      </c>
      <c r="C268" s="10">
        <v>471108</v>
      </c>
      <c r="D268" s="10" t="s">
        <v>249</v>
      </c>
      <c r="E268" s="11">
        <v>-36814.86</v>
      </c>
      <c r="F268" s="11">
        <v>16573.29</v>
      </c>
      <c r="G268" s="11">
        <v>-16573.29</v>
      </c>
      <c r="H268" s="11">
        <v>-36814.86</v>
      </c>
      <c r="I268" s="11" t="s">
        <v>26</v>
      </c>
      <c r="J268" s="11">
        <v>-36814.86</v>
      </c>
    </row>
    <row r="269" spans="1:10" s="1" customFormat="1" ht="22.5" customHeight="1" outlineLevel="1">
      <c r="A269" s="17"/>
      <c r="B269" s="17"/>
      <c r="C269" s="16" t="s">
        <v>397</v>
      </c>
      <c r="D269" s="10"/>
      <c r="E269" s="11">
        <f aca="true" t="shared" si="87" ref="E269:J269">SUBTOTAL(9,E267:E268)</f>
        <v>38413.100000000006</v>
      </c>
      <c r="F269" s="11">
        <f t="shared" si="87"/>
        <v>38413.100000000006</v>
      </c>
      <c r="G269" s="11">
        <f t="shared" si="87"/>
        <v>0</v>
      </c>
      <c r="H269" s="11">
        <f t="shared" si="87"/>
        <v>0</v>
      </c>
      <c r="I269" s="11">
        <f t="shared" si="87"/>
        <v>0</v>
      </c>
      <c r="J269" s="11">
        <f t="shared" si="87"/>
        <v>0</v>
      </c>
    </row>
    <row r="270" spans="1:10" s="1" customFormat="1" ht="22.5" customHeight="1" outlineLevel="2">
      <c r="A270" s="17">
        <v>2011</v>
      </c>
      <c r="B270" s="17">
        <v>2011</v>
      </c>
      <c r="C270" s="10">
        <v>471109</v>
      </c>
      <c r="D270" s="10" t="s">
        <v>250</v>
      </c>
      <c r="E270" s="11">
        <v>64599.54</v>
      </c>
      <c r="F270" s="11">
        <v>9618.02</v>
      </c>
      <c r="G270" s="11">
        <v>777.6</v>
      </c>
      <c r="H270" s="11">
        <v>54203.920000000006</v>
      </c>
      <c r="I270" s="11" t="s">
        <v>26</v>
      </c>
      <c r="J270" s="11">
        <v>54203.920000000006</v>
      </c>
    </row>
    <row r="271" spans="1:10" s="1" customFormat="1" ht="22.5" customHeight="1" outlineLevel="2">
      <c r="A271" s="17">
        <v>2011</v>
      </c>
      <c r="B271" s="17">
        <v>2012</v>
      </c>
      <c r="C271" s="10">
        <v>471109</v>
      </c>
      <c r="D271" s="10" t="s">
        <v>250</v>
      </c>
      <c r="E271" s="11">
        <v>-54203.92</v>
      </c>
      <c r="F271" s="11">
        <v>427.6</v>
      </c>
      <c r="G271" s="11">
        <v>-427.6</v>
      </c>
      <c r="H271" s="11">
        <v>-54203.92</v>
      </c>
      <c r="I271" s="11" t="s">
        <v>26</v>
      </c>
      <c r="J271" s="11">
        <v>-54203.92</v>
      </c>
    </row>
    <row r="272" spans="1:10" s="1" customFormat="1" ht="22.5" customHeight="1" outlineLevel="1">
      <c r="A272" s="17"/>
      <c r="B272" s="17"/>
      <c r="C272" s="16" t="s">
        <v>398</v>
      </c>
      <c r="D272" s="10"/>
      <c r="E272" s="11">
        <f aca="true" t="shared" si="88" ref="E272:J272">SUBTOTAL(9,E270:E271)</f>
        <v>10395.620000000003</v>
      </c>
      <c r="F272" s="11">
        <f t="shared" si="88"/>
        <v>10045.62</v>
      </c>
      <c r="G272" s="11">
        <f t="shared" si="88"/>
        <v>350</v>
      </c>
      <c r="H272" s="11">
        <f t="shared" si="88"/>
        <v>0</v>
      </c>
      <c r="I272" s="11">
        <f t="shared" si="88"/>
        <v>0</v>
      </c>
      <c r="J272" s="11">
        <f t="shared" si="88"/>
        <v>0</v>
      </c>
    </row>
    <row r="273" spans="1:10" s="1" customFormat="1" ht="22.5" customHeight="1" outlineLevel="2">
      <c r="A273" s="17">
        <v>2011</v>
      </c>
      <c r="B273" s="17">
        <v>2011</v>
      </c>
      <c r="C273" s="10">
        <v>471110</v>
      </c>
      <c r="D273" s="10" t="s">
        <v>251</v>
      </c>
      <c r="E273" s="11">
        <v>45000</v>
      </c>
      <c r="F273" s="11">
        <v>21337.89</v>
      </c>
      <c r="G273" s="11">
        <v>19703.170000000002</v>
      </c>
      <c r="H273" s="11">
        <v>3958.9399999999987</v>
      </c>
      <c r="I273" s="11" t="s">
        <v>26</v>
      </c>
      <c r="J273" s="11">
        <v>3958.9399999999987</v>
      </c>
    </row>
    <row r="274" spans="1:10" s="1" customFormat="1" ht="22.5" customHeight="1" outlineLevel="2">
      <c r="A274" s="17">
        <v>2011</v>
      </c>
      <c r="B274" s="17">
        <v>2012</v>
      </c>
      <c r="C274" s="10">
        <v>471110</v>
      </c>
      <c r="D274" s="10" t="s">
        <v>251</v>
      </c>
      <c r="E274" s="11">
        <v>-3958.94</v>
      </c>
      <c r="F274" s="11">
        <v>19436.940000000002</v>
      </c>
      <c r="G274" s="11">
        <v>-19436.940000000002</v>
      </c>
      <c r="H274" s="11">
        <v>-3958.9399999999987</v>
      </c>
      <c r="I274" s="11" t="s">
        <v>26</v>
      </c>
      <c r="J274" s="11">
        <v>-3958.9399999999987</v>
      </c>
    </row>
    <row r="275" spans="1:10" s="1" customFormat="1" ht="22.5" customHeight="1" outlineLevel="1">
      <c r="A275" s="17"/>
      <c r="B275" s="17"/>
      <c r="C275" s="16" t="s">
        <v>399</v>
      </c>
      <c r="D275" s="10"/>
      <c r="E275" s="11">
        <f aca="true" t="shared" si="89" ref="E275:J275">SUBTOTAL(9,E273:E274)</f>
        <v>41041.06</v>
      </c>
      <c r="F275" s="11">
        <f t="shared" si="89"/>
        <v>40774.83</v>
      </c>
      <c r="G275" s="11">
        <f t="shared" si="89"/>
        <v>266.22999999999956</v>
      </c>
      <c r="H275" s="11">
        <f t="shared" si="89"/>
        <v>0</v>
      </c>
      <c r="I275" s="11">
        <f t="shared" si="89"/>
        <v>0</v>
      </c>
      <c r="J275" s="11">
        <f t="shared" si="89"/>
        <v>0</v>
      </c>
    </row>
    <row r="276" spans="1:10" s="1" customFormat="1" ht="22.5" customHeight="1" outlineLevel="2">
      <c r="A276" s="17">
        <v>2011</v>
      </c>
      <c r="B276" s="17">
        <v>2011</v>
      </c>
      <c r="C276" s="10">
        <v>471111</v>
      </c>
      <c r="D276" s="10" t="s">
        <v>252</v>
      </c>
      <c r="E276" s="11">
        <v>45000</v>
      </c>
      <c r="F276" s="11">
        <v>12732.71</v>
      </c>
      <c r="G276" s="11">
        <v>6453.9</v>
      </c>
      <c r="H276" s="11">
        <v>25813.39</v>
      </c>
      <c r="I276" s="11" t="s">
        <v>26</v>
      </c>
      <c r="J276" s="11">
        <v>25813.39</v>
      </c>
    </row>
    <row r="277" spans="1:10" s="1" customFormat="1" ht="22.5" customHeight="1" outlineLevel="2">
      <c r="A277" s="17">
        <v>2011</v>
      </c>
      <c r="B277" s="17">
        <v>2012</v>
      </c>
      <c r="C277" s="10">
        <v>471111</v>
      </c>
      <c r="D277" s="10" t="s">
        <v>252</v>
      </c>
      <c r="E277" s="11">
        <v>-25813.39</v>
      </c>
      <c r="F277" s="11">
        <v>6453.9</v>
      </c>
      <c r="G277" s="11">
        <v>-6453.9</v>
      </c>
      <c r="H277" s="11">
        <v>-25813.39</v>
      </c>
      <c r="I277" s="11" t="s">
        <v>26</v>
      </c>
      <c r="J277" s="11">
        <v>-25813.39</v>
      </c>
    </row>
    <row r="278" spans="1:10" s="1" customFormat="1" ht="22.5" customHeight="1" outlineLevel="1">
      <c r="A278" s="17"/>
      <c r="B278" s="17"/>
      <c r="C278" s="16" t="s">
        <v>400</v>
      </c>
      <c r="D278" s="10"/>
      <c r="E278" s="11">
        <f aca="true" t="shared" si="90" ref="E278:J278">SUBTOTAL(9,E276:E277)</f>
        <v>19186.61</v>
      </c>
      <c r="F278" s="11">
        <f t="shared" si="90"/>
        <v>19186.61</v>
      </c>
      <c r="G278" s="11">
        <f t="shared" si="90"/>
        <v>0</v>
      </c>
      <c r="H278" s="11">
        <f t="shared" si="90"/>
        <v>0</v>
      </c>
      <c r="I278" s="11">
        <f t="shared" si="90"/>
        <v>0</v>
      </c>
      <c r="J278" s="11">
        <f t="shared" si="90"/>
        <v>0</v>
      </c>
    </row>
    <row r="279" spans="1:10" s="1" customFormat="1" ht="32.25" customHeight="1" outlineLevel="2">
      <c r="A279" s="17">
        <v>2011</v>
      </c>
      <c r="B279" s="17">
        <v>2011</v>
      </c>
      <c r="C279" s="10">
        <v>471112</v>
      </c>
      <c r="D279" s="10" t="s">
        <v>253</v>
      </c>
      <c r="E279" s="11">
        <v>35625</v>
      </c>
      <c r="F279" s="11">
        <v>1437</v>
      </c>
      <c r="G279" s="11">
        <v>3642.5</v>
      </c>
      <c r="H279" s="11">
        <v>30545.5</v>
      </c>
      <c r="I279" s="11" t="s">
        <v>26</v>
      </c>
      <c r="J279" s="11">
        <v>30545.5</v>
      </c>
    </row>
    <row r="280" spans="1:10" s="1" customFormat="1" ht="22.5" customHeight="1" outlineLevel="2">
      <c r="A280" s="17">
        <v>2011</v>
      </c>
      <c r="B280" s="17">
        <v>2012</v>
      </c>
      <c r="C280" s="10">
        <v>471112</v>
      </c>
      <c r="D280" s="10" t="s">
        <v>253</v>
      </c>
      <c r="E280" s="11">
        <v>-30545.5</v>
      </c>
      <c r="F280" s="11">
        <v>3082.5</v>
      </c>
      <c r="G280" s="11">
        <v>-3082.5</v>
      </c>
      <c r="H280" s="11">
        <v>-30545.5</v>
      </c>
      <c r="I280" s="11" t="s">
        <v>26</v>
      </c>
      <c r="J280" s="11">
        <v>-30545.5</v>
      </c>
    </row>
    <row r="281" spans="1:10" s="1" customFormat="1" ht="22.5" customHeight="1" outlineLevel="1">
      <c r="A281" s="17"/>
      <c r="B281" s="17"/>
      <c r="C281" s="16" t="s">
        <v>401</v>
      </c>
      <c r="D281" s="10"/>
      <c r="E281" s="11">
        <f aca="true" t="shared" si="91" ref="E281:J281">SUBTOTAL(9,E279:E280)</f>
        <v>5079.5</v>
      </c>
      <c r="F281" s="11">
        <f t="shared" si="91"/>
        <v>4519.5</v>
      </c>
      <c r="G281" s="11">
        <f t="shared" si="91"/>
        <v>560</v>
      </c>
      <c r="H281" s="11">
        <f t="shared" si="91"/>
        <v>0</v>
      </c>
      <c r="I281" s="11">
        <f t="shared" si="91"/>
        <v>0</v>
      </c>
      <c r="J281" s="11">
        <f t="shared" si="91"/>
        <v>0</v>
      </c>
    </row>
    <row r="282" spans="1:10" s="1" customFormat="1" ht="22.5" customHeight="1" outlineLevel="2">
      <c r="A282" s="17">
        <v>2011</v>
      </c>
      <c r="B282" s="17">
        <v>2011</v>
      </c>
      <c r="C282" s="10">
        <v>471113</v>
      </c>
      <c r="D282" s="10" t="s">
        <v>254</v>
      </c>
      <c r="E282" s="11">
        <v>11250</v>
      </c>
      <c r="F282" s="11" t="s">
        <v>26</v>
      </c>
      <c r="G282" s="11" t="s">
        <v>26</v>
      </c>
      <c r="H282" s="11">
        <v>11250</v>
      </c>
      <c r="I282" s="11" t="s">
        <v>26</v>
      </c>
      <c r="J282" s="11">
        <v>11250</v>
      </c>
    </row>
    <row r="283" spans="1:10" s="1" customFormat="1" ht="22.5" customHeight="1" outlineLevel="2">
      <c r="A283" s="17">
        <v>2011</v>
      </c>
      <c r="B283" s="17">
        <v>2012</v>
      </c>
      <c r="C283" s="10">
        <v>471113</v>
      </c>
      <c r="D283" s="10" t="s">
        <v>254</v>
      </c>
      <c r="E283" s="11">
        <v>-11250</v>
      </c>
      <c r="F283" s="11" t="s">
        <v>26</v>
      </c>
      <c r="G283" s="11" t="s">
        <v>26</v>
      </c>
      <c r="H283" s="11">
        <v>-11250</v>
      </c>
      <c r="I283" s="11" t="s">
        <v>26</v>
      </c>
      <c r="J283" s="11">
        <v>-11250</v>
      </c>
    </row>
    <row r="284" spans="1:10" s="1" customFormat="1" ht="22.5" customHeight="1" outlineLevel="1">
      <c r="A284" s="17"/>
      <c r="B284" s="17"/>
      <c r="C284" s="16" t="s">
        <v>402</v>
      </c>
      <c r="D284" s="10"/>
      <c r="E284" s="11">
        <f aca="true" t="shared" si="92" ref="E284:J284">SUBTOTAL(9,E282:E283)</f>
        <v>0</v>
      </c>
      <c r="F284" s="11">
        <f t="shared" si="92"/>
        <v>0</v>
      </c>
      <c r="G284" s="11">
        <f t="shared" si="92"/>
        <v>0</v>
      </c>
      <c r="H284" s="11">
        <f t="shared" si="92"/>
        <v>0</v>
      </c>
      <c r="I284" s="11">
        <f t="shared" si="92"/>
        <v>0</v>
      </c>
      <c r="J284" s="11">
        <f t="shared" si="92"/>
        <v>0</v>
      </c>
    </row>
    <row r="285" spans="1:10" s="1" customFormat="1" ht="22.5" customHeight="1" outlineLevel="2">
      <c r="A285" s="17">
        <v>2011</v>
      </c>
      <c r="B285" s="17">
        <v>2011</v>
      </c>
      <c r="C285" s="10" t="s">
        <v>255</v>
      </c>
      <c r="D285" s="10" t="s">
        <v>256</v>
      </c>
      <c r="E285" s="11">
        <v>34557.53</v>
      </c>
      <c r="F285" s="11">
        <v>34557.53</v>
      </c>
      <c r="G285" s="11" t="s">
        <v>26</v>
      </c>
      <c r="H285" s="11">
        <v>0</v>
      </c>
      <c r="I285" s="11" t="s">
        <v>26</v>
      </c>
      <c r="J285" s="11">
        <v>0</v>
      </c>
    </row>
    <row r="286" spans="1:10" s="1" customFormat="1" ht="22.5" customHeight="1" outlineLevel="1">
      <c r="A286" s="17"/>
      <c r="B286" s="17"/>
      <c r="C286" s="16" t="s">
        <v>403</v>
      </c>
      <c r="D286" s="10"/>
      <c r="E286" s="11">
        <f aca="true" t="shared" si="93" ref="E286:J286">SUBTOTAL(9,E285:E285)</f>
        <v>34557.53</v>
      </c>
      <c r="F286" s="11">
        <f t="shared" si="93"/>
        <v>34557.53</v>
      </c>
      <c r="G286" s="11">
        <f t="shared" si="93"/>
        <v>0</v>
      </c>
      <c r="H286" s="11">
        <f t="shared" si="93"/>
        <v>0</v>
      </c>
      <c r="I286" s="11">
        <f t="shared" si="93"/>
        <v>0</v>
      </c>
      <c r="J286" s="11">
        <f t="shared" si="93"/>
        <v>0</v>
      </c>
    </row>
    <row r="287" spans="1:10" s="1" customFormat="1" ht="22.5" customHeight="1" outlineLevel="2">
      <c r="A287" s="17">
        <v>2011</v>
      </c>
      <c r="B287" s="17">
        <v>2011</v>
      </c>
      <c r="C287" s="10" t="s">
        <v>257</v>
      </c>
      <c r="D287" s="10" t="s">
        <v>258</v>
      </c>
      <c r="E287" s="11">
        <v>14400</v>
      </c>
      <c r="F287" s="11">
        <v>5952.56</v>
      </c>
      <c r="G287" s="11" t="s">
        <v>26</v>
      </c>
      <c r="H287" s="11">
        <v>8447.439999999999</v>
      </c>
      <c r="I287" s="11" t="s">
        <v>26</v>
      </c>
      <c r="J287" s="11">
        <v>8447.439999999999</v>
      </c>
    </row>
    <row r="288" spans="1:10" s="1" customFormat="1" ht="22.5" customHeight="1" outlineLevel="2">
      <c r="A288" s="17">
        <v>2011</v>
      </c>
      <c r="B288" s="17">
        <v>2013</v>
      </c>
      <c r="C288" s="10" t="s">
        <v>257</v>
      </c>
      <c r="D288" s="10" t="s">
        <v>258</v>
      </c>
      <c r="E288" s="11">
        <v>-8447.44</v>
      </c>
      <c r="F288" s="11" t="s">
        <v>26</v>
      </c>
      <c r="G288" s="11" t="s">
        <v>26</v>
      </c>
      <c r="H288" s="11">
        <v>-8447.44</v>
      </c>
      <c r="I288" s="11" t="s">
        <v>26</v>
      </c>
      <c r="J288" s="11">
        <v>-8447.44</v>
      </c>
    </row>
    <row r="289" spans="1:10" s="1" customFormat="1" ht="22.5" customHeight="1" outlineLevel="1">
      <c r="A289" s="17"/>
      <c r="B289" s="17"/>
      <c r="C289" s="16" t="s">
        <v>404</v>
      </c>
      <c r="D289" s="10"/>
      <c r="E289" s="11">
        <f aca="true" t="shared" si="94" ref="E289:J289">SUBTOTAL(9,E287:E288)</f>
        <v>5952.5599999999995</v>
      </c>
      <c r="F289" s="11">
        <f t="shared" si="94"/>
        <v>5952.56</v>
      </c>
      <c r="G289" s="11">
        <f t="shared" si="94"/>
        <v>0</v>
      </c>
      <c r="H289" s="11">
        <f t="shared" si="94"/>
        <v>0</v>
      </c>
      <c r="I289" s="11">
        <f t="shared" si="94"/>
        <v>0</v>
      </c>
      <c r="J289" s="11">
        <f t="shared" si="94"/>
        <v>0</v>
      </c>
    </row>
    <row r="290" spans="1:10" s="1" customFormat="1" ht="22.5" customHeight="1" outlineLevel="2">
      <c r="A290" s="17">
        <v>2011</v>
      </c>
      <c r="B290" s="17">
        <v>2011</v>
      </c>
      <c r="C290" s="10" t="s">
        <v>259</v>
      </c>
      <c r="D290" s="10" t="s">
        <v>260</v>
      </c>
      <c r="E290" s="11">
        <v>5581.96</v>
      </c>
      <c r="F290" s="11">
        <v>5581.96</v>
      </c>
      <c r="G290" s="11" t="s">
        <v>26</v>
      </c>
      <c r="H290" s="11">
        <v>0</v>
      </c>
      <c r="I290" s="11" t="s">
        <v>26</v>
      </c>
      <c r="J290" s="11">
        <v>0</v>
      </c>
    </row>
    <row r="291" spans="1:10" s="1" customFormat="1" ht="22.5" customHeight="1" outlineLevel="1">
      <c r="A291" s="17"/>
      <c r="B291" s="17"/>
      <c r="C291" s="16" t="s">
        <v>405</v>
      </c>
      <c r="D291" s="10"/>
      <c r="E291" s="11">
        <f aca="true" t="shared" si="95" ref="E291:J291">SUBTOTAL(9,E290:E290)</f>
        <v>5581.96</v>
      </c>
      <c r="F291" s="11">
        <f t="shared" si="95"/>
        <v>5581.96</v>
      </c>
      <c r="G291" s="11">
        <f t="shared" si="95"/>
        <v>0</v>
      </c>
      <c r="H291" s="11">
        <f t="shared" si="95"/>
        <v>0</v>
      </c>
      <c r="I291" s="11">
        <f t="shared" si="95"/>
        <v>0</v>
      </c>
      <c r="J291" s="11">
        <f t="shared" si="95"/>
        <v>0</v>
      </c>
    </row>
    <row r="292" spans="1:10" s="1" customFormat="1" ht="22.5" customHeight="1" outlineLevel="2">
      <c r="A292" s="17">
        <v>2011</v>
      </c>
      <c r="B292" s="17">
        <v>2011</v>
      </c>
      <c r="C292" s="10" t="s">
        <v>261</v>
      </c>
      <c r="D292" s="10" t="s">
        <v>262</v>
      </c>
      <c r="E292" s="11">
        <v>1630854.99</v>
      </c>
      <c r="F292" s="11">
        <v>1609475.72</v>
      </c>
      <c r="G292" s="11" t="s">
        <v>26</v>
      </c>
      <c r="H292" s="11">
        <v>21379.27000000002</v>
      </c>
      <c r="I292" s="11" t="s">
        <v>26</v>
      </c>
      <c r="J292" s="11">
        <v>21379.27000000002</v>
      </c>
    </row>
    <row r="293" spans="1:10" s="1" customFormat="1" ht="22.5" customHeight="1" outlineLevel="2">
      <c r="A293" s="17">
        <v>2011</v>
      </c>
      <c r="B293" s="17">
        <v>2012</v>
      </c>
      <c r="C293" s="10" t="s">
        <v>261</v>
      </c>
      <c r="D293" s="10" t="s">
        <v>262</v>
      </c>
      <c r="E293" s="11">
        <v>0</v>
      </c>
      <c r="F293" s="11">
        <v>-9.65</v>
      </c>
      <c r="G293" s="11" t="s">
        <v>26</v>
      </c>
      <c r="H293" s="11">
        <v>9.65</v>
      </c>
      <c r="I293" s="11" t="s">
        <v>26</v>
      </c>
      <c r="J293" s="11">
        <v>9.65</v>
      </c>
    </row>
    <row r="294" spans="1:10" s="1" customFormat="1" ht="22.5" customHeight="1" outlineLevel="2">
      <c r="A294" s="17">
        <v>2011</v>
      </c>
      <c r="B294" s="17">
        <v>2013</v>
      </c>
      <c r="C294" s="10" t="s">
        <v>261</v>
      </c>
      <c r="D294" s="10" t="s">
        <v>262</v>
      </c>
      <c r="E294" s="11">
        <v>-21388.92</v>
      </c>
      <c r="F294" s="11" t="s">
        <v>26</v>
      </c>
      <c r="G294" s="11" t="s">
        <v>26</v>
      </c>
      <c r="H294" s="11">
        <v>-21388.92</v>
      </c>
      <c r="I294" s="11" t="s">
        <v>26</v>
      </c>
      <c r="J294" s="11">
        <v>-21388.92</v>
      </c>
    </row>
    <row r="295" spans="1:10" s="1" customFormat="1" ht="22.5" customHeight="1" outlineLevel="1">
      <c r="A295" s="17"/>
      <c r="B295" s="17"/>
      <c r="C295" s="16" t="s">
        <v>406</v>
      </c>
      <c r="D295" s="10"/>
      <c r="E295" s="11">
        <f aca="true" t="shared" si="96" ref="E295:J295">SUBTOTAL(9,E292:E294)</f>
        <v>1609466.07</v>
      </c>
      <c r="F295" s="11">
        <f t="shared" si="96"/>
        <v>1609466.07</v>
      </c>
      <c r="G295" s="11">
        <f t="shared" si="96"/>
        <v>0</v>
      </c>
      <c r="H295" s="11">
        <f t="shared" si="96"/>
        <v>0</v>
      </c>
      <c r="I295" s="11">
        <f t="shared" si="96"/>
        <v>0</v>
      </c>
      <c r="J295" s="11">
        <f t="shared" si="96"/>
        <v>0</v>
      </c>
    </row>
    <row r="296" spans="1:10" s="1" customFormat="1" ht="22.5" customHeight="1" outlineLevel="2">
      <c r="A296" s="17">
        <v>2011</v>
      </c>
      <c r="B296" s="17">
        <v>2011</v>
      </c>
      <c r="C296" s="10" t="s">
        <v>263</v>
      </c>
      <c r="D296" s="10" t="s">
        <v>264</v>
      </c>
      <c r="E296" s="11">
        <v>40905</v>
      </c>
      <c r="F296" s="11">
        <v>10491.59</v>
      </c>
      <c r="G296" s="11" t="s">
        <v>26</v>
      </c>
      <c r="H296" s="11">
        <v>30413.41</v>
      </c>
      <c r="I296" s="11" t="s">
        <v>26</v>
      </c>
      <c r="J296" s="11">
        <v>30413.41</v>
      </c>
    </row>
    <row r="297" spans="1:10" s="1" customFormat="1" ht="22.5" customHeight="1" outlineLevel="2">
      <c r="A297" s="17">
        <v>2011</v>
      </c>
      <c r="B297" s="17">
        <v>2012</v>
      </c>
      <c r="C297" s="10" t="s">
        <v>263</v>
      </c>
      <c r="D297" s="10" t="s">
        <v>279</v>
      </c>
      <c r="E297" s="11">
        <v>-19963</v>
      </c>
      <c r="F297" s="11">
        <v>2889.95</v>
      </c>
      <c r="G297" s="11" t="s">
        <v>26</v>
      </c>
      <c r="H297" s="11">
        <v>-22852.95</v>
      </c>
      <c r="I297" s="11" t="s">
        <v>26</v>
      </c>
      <c r="J297" s="11">
        <v>-22852.95</v>
      </c>
    </row>
    <row r="298" spans="1:10" s="1" customFormat="1" ht="22.5" customHeight="1" outlineLevel="2">
      <c r="A298" s="17">
        <v>2011</v>
      </c>
      <c r="B298" s="17">
        <v>2013</v>
      </c>
      <c r="C298" s="10" t="s">
        <v>263</v>
      </c>
      <c r="D298" s="10" t="s">
        <v>279</v>
      </c>
      <c r="E298" s="11">
        <v>-7560.46</v>
      </c>
      <c r="F298" s="11" t="s">
        <v>26</v>
      </c>
      <c r="G298" s="11" t="s">
        <v>26</v>
      </c>
      <c r="H298" s="11">
        <v>-7560.46</v>
      </c>
      <c r="I298" s="11" t="s">
        <v>26</v>
      </c>
      <c r="J298" s="11">
        <v>-7560.46</v>
      </c>
    </row>
    <row r="299" spans="1:10" s="1" customFormat="1" ht="22.5" customHeight="1" outlineLevel="1">
      <c r="A299" s="17"/>
      <c r="B299" s="17"/>
      <c r="C299" s="16" t="s">
        <v>407</v>
      </c>
      <c r="D299" s="10"/>
      <c r="E299" s="11">
        <f aca="true" t="shared" si="97" ref="E299:J299">SUBTOTAL(9,E296:E298)</f>
        <v>13381.54</v>
      </c>
      <c r="F299" s="11">
        <f t="shared" si="97"/>
        <v>13381.54</v>
      </c>
      <c r="G299" s="11">
        <f t="shared" si="97"/>
        <v>0</v>
      </c>
      <c r="H299" s="11">
        <f t="shared" si="97"/>
        <v>0</v>
      </c>
      <c r="I299" s="11">
        <f t="shared" si="97"/>
        <v>0</v>
      </c>
      <c r="J299" s="11">
        <f t="shared" si="97"/>
        <v>0</v>
      </c>
    </row>
    <row r="300" spans="1:10" s="1" customFormat="1" ht="22.5" customHeight="1" outlineLevel="2">
      <c r="A300" s="17">
        <v>2011</v>
      </c>
      <c r="B300" s="17">
        <v>2011</v>
      </c>
      <c r="C300" s="10" t="s">
        <v>265</v>
      </c>
      <c r="D300" s="10" t="s">
        <v>266</v>
      </c>
      <c r="E300" s="11">
        <v>140000</v>
      </c>
      <c r="F300" s="11" t="s">
        <v>26</v>
      </c>
      <c r="G300" s="11" t="s">
        <v>26</v>
      </c>
      <c r="H300" s="11">
        <v>140000</v>
      </c>
      <c r="I300" s="11" t="s">
        <v>26</v>
      </c>
      <c r="J300" s="11">
        <v>140000</v>
      </c>
    </row>
    <row r="301" spans="1:10" s="1" customFormat="1" ht="22.5" customHeight="1" outlineLevel="2">
      <c r="A301" s="17">
        <v>2011</v>
      </c>
      <c r="B301" s="17">
        <v>2013</v>
      </c>
      <c r="C301" s="10" t="s">
        <v>265</v>
      </c>
      <c r="D301" s="10" t="s">
        <v>266</v>
      </c>
      <c r="E301" s="11">
        <v>-140000</v>
      </c>
      <c r="F301" s="11" t="s">
        <v>26</v>
      </c>
      <c r="G301" s="11" t="s">
        <v>26</v>
      </c>
      <c r="H301" s="11">
        <v>-140000</v>
      </c>
      <c r="I301" s="11" t="s">
        <v>26</v>
      </c>
      <c r="J301" s="11">
        <v>-140000</v>
      </c>
    </row>
    <row r="302" spans="1:10" s="1" customFormat="1" ht="22.5" customHeight="1" outlineLevel="1">
      <c r="A302" s="17"/>
      <c r="B302" s="17"/>
      <c r="C302" s="16" t="s">
        <v>408</v>
      </c>
      <c r="D302" s="10"/>
      <c r="E302" s="11">
        <f aca="true" t="shared" si="98" ref="E302:J302">SUBTOTAL(9,E300:E301)</f>
        <v>0</v>
      </c>
      <c r="F302" s="11">
        <f t="shared" si="98"/>
        <v>0</v>
      </c>
      <c r="G302" s="11">
        <f t="shared" si="98"/>
        <v>0</v>
      </c>
      <c r="H302" s="11">
        <f t="shared" si="98"/>
        <v>0</v>
      </c>
      <c r="I302" s="11">
        <f t="shared" si="98"/>
        <v>0</v>
      </c>
      <c r="J302" s="11">
        <f t="shared" si="98"/>
        <v>0</v>
      </c>
    </row>
    <row r="303" spans="1:10" s="1" customFormat="1" ht="22.5" customHeight="1" outlineLevel="2">
      <c r="A303" s="17">
        <v>2011</v>
      </c>
      <c r="B303" s="17">
        <v>2011</v>
      </c>
      <c r="C303" s="10" t="s">
        <v>267</v>
      </c>
      <c r="D303" s="10" t="s">
        <v>268</v>
      </c>
      <c r="E303" s="11">
        <v>123.87</v>
      </c>
      <c r="F303" s="11" t="s">
        <v>26</v>
      </c>
      <c r="G303" s="11" t="s">
        <v>26</v>
      </c>
      <c r="H303" s="11">
        <v>123.87</v>
      </c>
      <c r="I303" s="11" t="s">
        <v>26</v>
      </c>
      <c r="J303" s="11">
        <v>123.87</v>
      </c>
    </row>
    <row r="304" spans="1:10" s="1" customFormat="1" ht="22.5" customHeight="1" outlineLevel="2">
      <c r="A304" s="17">
        <v>2011</v>
      </c>
      <c r="B304" s="17">
        <v>2013</v>
      </c>
      <c r="C304" s="10" t="s">
        <v>267</v>
      </c>
      <c r="D304" s="10" t="s">
        <v>268</v>
      </c>
      <c r="E304" s="11">
        <v>-123.87</v>
      </c>
      <c r="F304" s="11" t="s">
        <v>26</v>
      </c>
      <c r="G304" s="11" t="s">
        <v>26</v>
      </c>
      <c r="H304" s="11">
        <v>-123.87</v>
      </c>
      <c r="I304" s="11" t="s">
        <v>26</v>
      </c>
      <c r="J304" s="11">
        <v>-123.87</v>
      </c>
    </row>
    <row r="305" spans="1:10" s="1" customFormat="1" ht="22.5" customHeight="1" outlineLevel="1">
      <c r="A305" s="17"/>
      <c r="B305" s="17"/>
      <c r="C305" s="16" t="s">
        <v>409</v>
      </c>
      <c r="D305" s="10"/>
      <c r="E305" s="11">
        <f aca="true" t="shared" si="99" ref="E305:J305">SUBTOTAL(9,E303:E304)</f>
        <v>0</v>
      </c>
      <c r="F305" s="11">
        <f t="shared" si="99"/>
        <v>0</v>
      </c>
      <c r="G305" s="11">
        <f t="shared" si="99"/>
        <v>0</v>
      </c>
      <c r="H305" s="11">
        <f t="shared" si="99"/>
        <v>0</v>
      </c>
      <c r="I305" s="11">
        <f t="shared" si="99"/>
        <v>0</v>
      </c>
      <c r="J305" s="11">
        <f t="shared" si="99"/>
        <v>0</v>
      </c>
    </row>
    <row r="306" spans="1:10" s="1" customFormat="1" ht="22.5" customHeight="1" outlineLevel="2">
      <c r="A306" s="17">
        <v>2011</v>
      </c>
      <c r="B306" s="17">
        <v>2011</v>
      </c>
      <c r="C306" s="10" t="s">
        <v>269</v>
      </c>
      <c r="D306" s="10" t="s">
        <v>270</v>
      </c>
      <c r="E306" s="11">
        <v>79836.73</v>
      </c>
      <c r="F306" s="11" t="s">
        <v>26</v>
      </c>
      <c r="G306" s="11" t="s">
        <v>26</v>
      </c>
      <c r="H306" s="11">
        <v>79836.73</v>
      </c>
      <c r="I306" s="11" t="s">
        <v>26</v>
      </c>
      <c r="J306" s="11">
        <v>79836.73</v>
      </c>
    </row>
    <row r="307" spans="1:10" s="1" customFormat="1" ht="22.5" customHeight="1" outlineLevel="1">
      <c r="A307" s="17"/>
      <c r="B307" s="17"/>
      <c r="C307" s="16" t="s">
        <v>410</v>
      </c>
      <c r="D307" s="10"/>
      <c r="E307" s="11">
        <f aca="true" t="shared" si="100" ref="E307:J307">SUBTOTAL(9,E306:E306)</f>
        <v>79836.73</v>
      </c>
      <c r="F307" s="11">
        <f t="shared" si="100"/>
        <v>0</v>
      </c>
      <c r="G307" s="11">
        <f t="shared" si="100"/>
        <v>0</v>
      </c>
      <c r="H307" s="11">
        <f t="shared" si="100"/>
        <v>79836.73</v>
      </c>
      <c r="I307" s="11">
        <f t="shared" si="100"/>
        <v>0</v>
      </c>
      <c r="J307" s="11">
        <f t="shared" si="100"/>
        <v>79836.73</v>
      </c>
    </row>
    <row r="308" spans="1:10" s="1" customFormat="1" ht="22.5" customHeight="1" outlineLevel="2">
      <c r="A308" s="17">
        <v>2011</v>
      </c>
      <c r="B308" s="17">
        <v>2011</v>
      </c>
      <c r="C308" s="10" t="s">
        <v>271</v>
      </c>
      <c r="D308" s="10" t="s">
        <v>272</v>
      </c>
      <c r="E308" s="11">
        <v>821</v>
      </c>
      <c r="F308" s="11">
        <v>821</v>
      </c>
      <c r="G308" s="11" t="s">
        <v>26</v>
      </c>
      <c r="H308" s="11">
        <v>0</v>
      </c>
      <c r="I308" s="11" t="s">
        <v>26</v>
      </c>
      <c r="J308" s="11">
        <v>0</v>
      </c>
    </row>
    <row r="309" spans="1:10" s="1" customFormat="1" ht="22.5" customHeight="1" outlineLevel="1">
      <c r="A309" s="17"/>
      <c r="B309" s="17"/>
      <c r="C309" s="16" t="s">
        <v>411</v>
      </c>
      <c r="D309" s="10"/>
      <c r="E309" s="11">
        <f aca="true" t="shared" si="101" ref="E309:J309">SUBTOTAL(9,E308:E308)</f>
        <v>821</v>
      </c>
      <c r="F309" s="11">
        <f t="shared" si="101"/>
        <v>821</v>
      </c>
      <c r="G309" s="11">
        <f t="shared" si="101"/>
        <v>0</v>
      </c>
      <c r="H309" s="11">
        <f t="shared" si="101"/>
        <v>0</v>
      </c>
      <c r="I309" s="11">
        <f t="shared" si="101"/>
        <v>0</v>
      </c>
      <c r="J309" s="11">
        <f t="shared" si="101"/>
        <v>0</v>
      </c>
    </row>
    <row r="310" spans="1:10" s="1" customFormat="1" ht="22.5" customHeight="1" outlineLevel="2">
      <c r="A310" s="17">
        <v>2011</v>
      </c>
      <c r="B310" s="17">
        <v>2011</v>
      </c>
      <c r="C310" s="10" t="s">
        <v>273</v>
      </c>
      <c r="D310" s="10" t="s">
        <v>274</v>
      </c>
      <c r="E310" s="11">
        <v>30000</v>
      </c>
      <c r="F310" s="11">
        <v>30000</v>
      </c>
      <c r="G310" s="11" t="s">
        <v>26</v>
      </c>
      <c r="H310" s="11">
        <v>0</v>
      </c>
      <c r="I310" s="11" t="s">
        <v>26</v>
      </c>
      <c r="J310" s="11">
        <v>0</v>
      </c>
    </row>
    <row r="311" spans="1:10" s="1" customFormat="1" ht="22.5" customHeight="1" outlineLevel="1">
      <c r="A311" s="17"/>
      <c r="B311" s="17"/>
      <c r="C311" s="16" t="s">
        <v>412</v>
      </c>
      <c r="D311" s="10"/>
      <c r="E311" s="11">
        <f aca="true" t="shared" si="102" ref="E311:J311">SUBTOTAL(9,E310:E310)</f>
        <v>30000</v>
      </c>
      <c r="F311" s="11">
        <f t="shared" si="102"/>
        <v>30000</v>
      </c>
      <c r="G311" s="11">
        <f t="shared" si="102"/>
        <v>0</v>
      </c>
      <c r="H311" s="11">
        <f t="shared" si="102"/>
        <v>0</v>
      </c>
      <c r="I311" s="11">
        <f t="shared" si="102"/>
        <v>0</v>
      </c>
      <c r="J311" s="11">
        <f t="shared" si="102"/>
        <v>0</v>
      </c>
    </row>
    <row r="312" spans="1:10" s="1" customFormat="1" ht="22.5" customHeight="1" outlineLevel="2">
      <c r="A312" s="17">
        <v>2011</v>
      </c>
      <c r="B312" s="17">
        <v>2011</v>
      </c>
      <c r="C312" s="10" t="s">
        <v>275</v>
      </c>
      <c r="D312" s="10" t="s">
        <v>276</v>
      </c>
      <c r="E312" s="11">
        <v>23815.52</v>
      </c>
      <c r="F312" s="11">
        <v>23815.52</v>
      </c>
      <c r="G312" s="11" t="s">
        <v>26</v>
      </c>
      <c r="H312" s="11">
        <v>0</v>
      </c>
      <c r="I312" s="11" t="s">
        <v>26</v>
      </c>
      <c r="J312" s="11">
        <v>0</v>
      </c>
    </row>
    <row r="313" spans="1:10" s="1" customFormat="1" ht="22.5" customHeight="1" outlineLevel="1">
      <c r="A313" s="17"/>
      <c r="B313" s="17"/>
      <c r="C313" s="16" t="s">
        <v>413</v>
      </c>
      <c r="D313" s="10"/>
      <c r="E313" s="11">
        <f aca="true" t="shared" si="103" ref="E313:J313">SUBTOTAL(9,E312:E312)</f>
        <v>23815.52</v>
      </c>
      <c r="F313" s="11">
        <f t="shared" si="103"/>
        <v>23815.52</v>
      </c>
      <c r="G313" s="11">
        <f t="shared" si="103"/>
        <v>0</v>
      </c>
      <c r="H313" s="11">
        <f t="shared" si="103"/>
        <v>0</v>
      </c>
      <c r="I313" s="11">
        <f t="shared" si="103"/>
        <v>0</v>
      </c>
      <c r="J313" s="11">
        <f t="shared" si="103"/>
        <v>0</v>
      </c>
    </row>
    <row r="314" spans="1:10" s="1" customFormat="1" ht="22.5" customHeight="1" outlineLevel="2">
      <c r="A314" s="17">
        <v>2011</v>
      </c>
      <c r="B314" s="17">
        <v>2011</v>
      </c>
      <c r="C314" s="10" t="s">
        <v>277</v>
      </c>
      <c r="D314" s="10" t="s">
        <v>278</v>
      </c>
      <c r="E314" s="11">
        <v>4500</v>
      </c>
      <c r="F314" s="11" t="s">
        <v>26</v>
      </c>
      <c r="G314" s="11" t="s">
        <v>26</v>
      </c>
      <c r="H314" s="11">
        <v>4500</v>
      </c>
      <c r="I314" s="11" t="s">
        <v>26</v>
      </c>
      <c r="J314" s="11">
        <v>4500</v>
      </c>
    </row>
    <row r="315" spans="1:10" s="1" customFormat="1" ht="22.5" customHeight="1" outlineLevel="2">
      <c r="A315" s="17">
        <v>2011</v>
      </c>
      <c r="B315" s="17">
        <v>2012</v>
      </c>
      <c r="C315" s="10" t="s">
        <v>277</v>
      </c>
      <c r="D315" s="10" t="s">
        <v>278</v>
      </c>
      <c r="E315" s="11">
        <v>0</v>
      </c>
      <c r="F315" s="11">
        <v>4500</v>
      </c>
      <c r="G315" s="11" t="s">
        <v>26</v>
      </c>
      <c r="H315" s="11">
        <v>-4500</v>
      </c>
      <c r="I315" s="11" t="s">
        <v>26</v>
      </c>
      <c r="J315" s="11">
        <v>-4500</v>
      </c>
    </row>
    <row r="316" spans="1:10" s="1" customFormat="1" ht="22.5" customHeight="1" outlineLevel="1">
      <c r="A316" s="17"/>
      <c r="B316" s="17"/>
      <c r="C316" s="16" t="s">
        <v>414</v>
      </c>
      <c r="D316" s="10"/>
      <c r="E316" s="11">
        <f aca="true" t="shared" si="104" ref="E316:J316">SUBTOTAL(9,E314:E315)</f>
        <v>4500</v>
      </c>
      <c r="F316" s="11">
        <f t="shared" si="104"/>
        <v>4500</v>
      </c>
      <c r="G316" s="11">
        <f t="shared" si="104"/>
        <v>0</v>
      </c>
      <c r="H316" s="11">
        <f t="shared" si="104"/>
        <v>0</v>
      </c>
      <c r="I316" s="11">
        <f t="shared" si="104"/>
        <v>0</v>
      </c>
      <c r="J316" s="11">
        <f t="shared" si="104"/>
        <v>0</v>
      </c>
    </row>
    <row r="317" spans="1:10" s="1" customFormat="1" ht="22.5" customHeight="1">
      <c r="A317" s="17"/>
      <c r="B317" s="17"/>
      <c r="C317" s="16" t="s">
        <v>156</v>
      </c>
      <c r="D317" s="10"/>
      <c r="E317" s="11">
        <f aca="true" t="shared" si="105" ref="E317:J317">SUBTOTAL(9,E2:E315)</f>
        <v>6401069.05</v>
      </c>
      <c r="F317" s="11">
        <f t="shared" si="105"/>
        <v>6218079.269999996</v>
      </c>
      <c r="G317" s="11">
        <f t="shared" si="105"/>
        <v>103153.04999999997</v>
      </c>
      <c r="H317" s="11">
        <f t="shared" si="105"/>
        <v>79836.73000000017</v>
      </c>
      <c r="I317" s="11">
        <f t="shared" si="105"/>
        <v>0</v>
      </c>
      <c r="J317" s="11">
        <f t="shared" si="105"/>
        <v>79836.73000000017</v>
      </c>
    </row>
    <row r="318" spans="1:10" s="1" customFormat="1" ht="22.5" customHeight="1">
      <c r="A318" s="17"/>
      <c r="B318" s="17"/>
      <c r="C318" s="10"/>
      <c r="D318" s="10"/>
      <c r="E318" s="11"/>
      <c r="F318" s="11"/>
      <c r="G318" s="11"/>
      <c r="H318" s="11"/>
      <c r="I318" s="11"/>
      <c r="J318" s="11"/>
    </row>
    <row r="319" spans="1:10" s="1" customFormat="1" ht="22.5" customHeight="1">
      <c r="A319" s="13" t="s">
        <v>160</v>
      </c>
      <c r="B319" s="13" t="s">
        <v>161</v>
      </c>
      <c r="C319" s="14" t="s">
        <v>306</v>
      </c>
      <c r="D319" s="14" t="s">
        <v>307</v>
      </c>
      <c r="E319" s="14" t="s">
        <v>308</v>
      </c>
      <c r="F319" s="14" t="s">
        <v>20</v>
      </c>
      <c r="G319" s="14" t="s">
        <v>19</v>
      </c>
      <c r="H319" s="14" t="s">
        <v>21</v>
      </c>
      <c r="I319" s="14" t="s">
        <v>309</v>
      </c>
      <c r="J319" s="14" t="s">
        <v>23</v>
      </c>
    </row>
    <row r="320" spans="1:10" s="1" customFormat="1" ht="22.5" customHeight="1" outlineLevel="2">
      <c r="A320" s="17">
        <v>2012</v>
      </c>
      <c r="B320" s="17">
        <v>2012</v>
      </c>
      <c r="C320" s="10">
        <v>471001</v>
      </c>
      <c r="D320" s="10" t="s">
        <v>162</v>
      </c>
      <c r="E320" s="11">
        <v>40500</v>
      </c>
      <c r="F320" s="11">
        <v>23116.52</v>
      </c>
      <c r="G320" s="11">
        <v>5000</v>
      </c>
      <c r="H320" s="11">
        <v>12383.48</v>
      </c>
      <c r="I320" s="11" t="s">
        <v>26</v>
      </c>
      <c r="J320" s="11">
        <v>12383.48</v>
      </c>
    </row>
    <row r="321" spans="1:10" s="1" customFormat="1" ht="22.5" customHeight="1" outlineLevel="2">
      <c r="A321" s="17">
        <v>2012</v>
      </c>
      <c r="B321" s="17">
        <v>2013</v>
      </c>
      <c r="C321" s="10">
        <v>471001</v>
      </c>
      <c r="D321" s="10" t="s">
        <v>162</v>
      </c>
      <c r="E321" s="11">
        <v>-12383.48</v>
      </c>
      <c r="F321" s="11">
        <v>620</v>
      </c>
      <c r="G321" s="11">
        <v>-620</v>
      </c>
      <c r="H321" s="11">
        <v>-12383.48</v>
      </c>
      <c r="I321" s="11" t="s">
        <v>26</v>
      </c>
      <c r="J321" s="11">
        <v>-12383.48</v>
      </c>
    </row>
    <row r="322" spans="1:10" s="1" customFormat="1" ht="22.5" customHeight="1" outlineLevel="2">
      <c r="A322" s="17">
        <v>2012</v>
      </c>
      <c r="B322" s="17">
        <v>2013</v>
      </c>
      <c r="C322" s="10">
        <v>471001</v>
      </c>
      <c r="D322" s="10" t="s">
        <v>162</v>
      </c>
      <c r="E322" s="11">
        <v>0</v>
      </c>
      <c r="F322" s="11" t="s">
        <v>26</v>
      </c>
      <c r="G322" s="11" t="s">
        <v>26</v>
      </c>
      <c r="H322" s="11">
        <v>0</v>
      </c>
      <c r="I322" s="11" t="s">
        <v>26</v>
      </c>
      <c r="J322" s="11">
        <v>0</v>
      </c>
    </row>
    <row r="323" spans="1:10" s="1" customFormat="1" ht="22.5" customHeight="1" outlineLevel="1">
      <c r="A323" s="17"/>
      <c r="B323" s="17"/>
      <c r="C323" s="16" t="s">
        <v>310</v>
      </c>
      <c r="D323" s="10"/>
      <c r="E323" s="11">
        <f aca="true" t="shared" si="106" ref="E323:J323">SUBTOTAL(9,E320:E322)</f>
        <v>28116.52</v>
      </c>
      <c r="F323" s="11">
        <f t="shared" si="106"/>
        <v>23736.52</v>
      </c>
      <c r="G323" s="11">
        <f t="shared" si="106"/>
        <v>4380</v>
      </c>
      <c r="H323" s="11">
        <f t="shared" si="106"/>
        <v>0</v>
      </c>
      <c r="I323" s="11">
        <f t="shared" si="106"/>
        <v>0</v>
      </c>
      <c r="J323" s="11">
        <f t="shared" si="106"/>
        <v>0</v>
      </c>
    </row>
    <row r="324" spans="1:10" s="1" customFormat="1" ht="22.5" customHeight="1" outlineLevel="2">
      <c r="A324" s="17">
        <v>2012</v>
      </c>
      <c r="B324" s="17">
        <v>2012</v>
      </c>
      <c r="C324" s="10">
        <v>471002</v>
      </c>
      <c r="D324" s="10" t="s">
        <v>163</v>
      </c>
      <c r="E324" s="11">
        <v>40500</v>
      </c>
      <c r="F324" s="11">
        <v>37647.39</v>
      </c>
      <c r="G324" s="11">
        <v>2852.61</v>
      </c>
      <c r="H324" s="11">
        <v>0</v>
      </c>
      <c r="I324" s="11" t="s">
        <v>26</v>
      </c>
      <c r="J324" s="11">
        <v>0</v>
      </c>
    </row>
    <row r="325" spans="1:10" s="1" customFormat="1" ht="22.5" customHeight="1" outlineLevel="2">
      <c r="A325" s="17">
        <v>2012</v>
      </c>
      <c r="B325" s="17">
        <v>2013</v>
      </c>
      <c r="C325" s="10">
        <v>471002</v>
      </c>
      <c r="D325" s="10" t="s">
        <v>163</v>
      </c>
      <c r="E325" s="11">
        <v>0</v>
      </c>
      <c r="F325" s="11">
        <v>1352.61</v>
      </c>
      <c r="G325" s="11">
        <v>-2852.61</v>
      </c>
      <c r="H325" s="11">
        <v>1500</v>
      </c>
      <c r="I325" s="11" t="s">
        <v>26</v>
      </c>
      <c r="J325" s="11">
        <v>1500</v>
      </c>
    </row>
    <row r="326" spans="1:10" s="1" customFormat="1" ht="22.5" customHeight="1" outlineLevel="2">
      <c r="A326" s="17">
        <v>2012</v>
      </c>
      <c r="B326" s="17">
        <v>2013</v>
      </c>
      <c r="C326" s="10">
        <v>471002</v>
      </c>
      <c r="D326" s="10" t="s">
        <v>163</v>
      </c>
      <c r="E326" s="11">
        <v>0</v>
      </c>
      <c r="F326" s="11" t="s">
        <v>26</v>
      </c>
      <c r="G326" s="11" t="s">
        <v>26</v>
      </c>
      <c r="H326" s="11">
        <v>0</v>
      </c>
      <c r="I326" s="11" t="s">
        <v>26</v>
      </c>
      <c r="J326" s="11">
        <v>0</v>
      </c>
    </row>
    <row r="327" spans="1:10" s="1" customFormat="1" ht="22.5" customHeight="1" outlineLevel="1">
      <c r="A327" s="17"/>
      <c r="B327" s="17"/>
      <c r="C327" s="16" t="s">
        <v>311</v>
      </c>
      <c r="D327" s="10"/>
      <c r="E327" s="11">
        <f aca="true" t="shared" si="107" ref="E327:J327">SUBTOTAL(9,E324:E326)</f>
        <v>40500</v>
      </c>
      <c r="F327" s="11">
        <f t="shared" si="107"/>
        <v>39000</v>
      </c>
      <c r="G327" s="11">
        <f t="shared" si="107"/>
        <v>0</v>
      </c>
      <c r="H327" s="11">
        <f t="shared" si="107"/>
        <v>1500</v>
      </c>
      <c r="I327" s="11">
        <f t="shared" si="107"/>
        <v>0</v>
      </c>
      <c r="J327" s="11">
        <f t="shared" si="107"/>
        <v>1500</v>
      </c>
    </row>
    <row r="328" spans="1:10" s="1" customFormat="1" ht="22.5" customHeight="1" outlineLevel="2">
      <c r="A328" s="17">
        <v>2012</v>
      </c>
      <c r="B328" s="17">
        <v>2012</v>
      </c>
      <c r="C328" s="10">
        <v>471003</v>
      </c>
      <c r="D328" s="10" t="s">
        <v>164</v>
      </c>
      <c r="E328" s="11">
        <v>43500</v>
      </c>
      <c r="F328" s="11">
        <v>38425.71000000001</v>
      </c>
      <c r="G328" s="11">
        <v>4680.889999999999</v>
      </c>
      <c r="H328" s="11">
        <v>393.3999999999942</v>
      </c>
      <c r="I328" s="11" t="s">
        <v>26</v>
      </c>
      <c r="J328" s="11">
        <v>393.3999999999942</v>
      </c>
    </row>
    <row r="329" spans="1:10" s="1" customFormat="1" ht="22.5" customHeight="1" outlineLevel="2">
      <c r="A329" s="17">
        <v>2012</v>
      </c>
      <c r="B329" s="17">
        <v>2013</v>
      </c>
      <c r="C329" s="10">
        <v>471003</v>
      </c>
      <c r="D329" s="10" t="s">
        <v>164</v>
      </c>
      <c r="E329" s="11">
        <v>-393.4</v>
      </c>
      <c r="F329" s="11">
        <v>4680.89</v>
      </c>
      <c r="G329" s="11">
        <v>-4680.89</v>
      </c>
      <c r="H329" s="11">
        <v>-393.39999999999964</v>
      </c>
      <c r="I329" s="11" t="s">
        <v>26</v>
      </c>
      <c r="J329" s="11">
        <v>-393.39999999999964</v>
      </c>
    </row>
    <row r="330" spans="1:10" s="1" customFormat="1" ht="22.5" customHeight="1" outlineLevel="2">
      <c r="A330" s="17">
        <v>2012</v>
      </c>
      <c r="B330" s="17">
        <v>2013</v>
      </c>
      <c r="C330" s="10">
        <v>471003</v>
      </c>
      <c r="D330" s="10" t="s">
        <v>164</v>
      </c>
      <c r="E330" s="11">
        <v>0</v>
      </c>
      <c r="F330" s="11" t="s">
        <v>26</v>
      </c>
      <c r="G330" s="11" t="s">
        <v>26</v>
      </c>
      <c r="H330" s="11">
        <v>0</v>
      </c>
      <c r="I330" s="11" t="s">
        <v>26</v>
      </c>
      <c r="J330" s="11">
        <v>0</v>
      </c>
    </row>
    <row r="331" spans="1:10" s="1" customFormat="1" ht="22.5" customHeight="1" outlineLevel="1">
      <c r="A331" s="17"/>
      <c r="B331" s="17"/>
      <c r="C331" s="16" t="s">
        <v>312</v>
      </c>
      <c r="D331" s="10"/>
      <c r="E331" s="11">
        <f aca="true" t="shared" si="108" ref="E331:J331">SUBTOTAL(9,E328:E330)</f>
        <v>43106.6</v>
      </c>
      <c r="F331" s="11">
        <f t="shared" si="108"/>
        <v>43106.600000000006</v>
      </c>
      <c r="G331" s="11">
        <f t="shared" si="108"/>
        <v>0</v>
      </c>
      <c r="H331" s="11">
        <f t="shared" si="108"/>
        <v>-5.4569682106375694E-12</v>
      </c>
      <c r="I331" s="11">
        <f t="shared" si="108"/>
        <v>0</v>
      </c>
      <c r="J331" s="11">
        <f t="shared" si="108"/>
        <v>-5.4569682106375694E-12</v>
      </c>
    </row>
    <row r="332" spans="1:10" s="1" customFormat="1" ht="22.5" customHeight="1" outlineLevel="2">
      <c r="A332" s="17">
        <v>2012</v>
      </c>
      <c r="B332" s="17">
        <v>2012</v>
      </c>
      <c r="C332" s="10">
        <v>471004</v>
      </c>
      <c r="D332" s="10" t="s">
        <v>165</v>
      </c>
      <c r="E332" s="11">
        <v>44323.46</v>
      </c>
      <c r="F332" s="11">
        <v>34708.43</v>
      </c>
      <c r="G332" s="11">
        <v>9141.14</v>
      </c>
      <c r="H332" s="11">
        <v>473.8899999999994</v>
      </c>
      <c r="I332" s="11" t="s">
        <v>26</v>
      </c>
      <c r="J332" s="11">
        <v>473.8899999999994</v>
      </c>
    </row>
    <row r="333" spans="1:10" s="1" customFormat="1" ht="22.5" customHeight="1" outlineLevel="2">
      <c r="A333" s="17">
        <v>2012</v>
      </c>
      <c r="B333" s="17">
        <v>2013</v>
      </c>
      <c r="C333" s="10">
        <v>471004</v>
      </c>
      <c r="D333" s="10" t="s">
        <v>165</v>
      </c>
      <c r="E333" s="11">
        <v>-473.89</v>
      </c>
      <c r="F333" s="11">
        <v>8641.14</v>
      </c>
      <c r="G333" s="11">
        <v>-8641.14</v>
      </c>
      <c r="H333" s="11">
        <v>-473.8899999999994</v>
      </c>
      <c r="I333" s="11" t="s">
        <v>26</v>
      </c>
      <c r="J333" s="11">
        <v>-473.8899999999994</v>
      </c>
    </row>
    <row r="334" spans="1:10" s="1" customFormat="1" ht="22.5" customHeight="1" outlineLevel="2">
      <c r="A334" s="17">
        <v>2012</v>
      </c>
      <c r="B334" s="17">
        <v>2013</v>
      </c>
      <c r="C334" s="10">
        <v>471004</v>
      </c>
      <c r="D334" s="10" t="s">
        <v>165</v>
      </c>
      <c r="E334" s="11">
        <v>0</v>
      </c>
      <c r="F334" s="11" t="s">
        <v>26</v>
      </c>
      <c r="G334" s="11" t="s">
        <v>26</v>
      </c>
      <c r="H334" s="11">
        <v>0</v>
      </c>
      <c r="I334" s="11" t="s">
        <v>26</v>
      </c>
      <c r="J334" s="11">
        <v>0</v>
      </c>
    </row>
    <row r="335" spans="1:10" s="1" customFormat="1" ht="22.5" customHeight="1" outlineLevel="1">
      <c r="A335" s="17"/>
      <c r="B335" s="17"/>
      <c r="C335" s="16" t="s">
        <v>313</v>
      </c>
      <c r="D335" s="10"/>
      <c r="E335" s="11">
        <f aca="true" t="shared" si="109" ref="E335:J335">SUBTOTAL(9,E332:E334)</f>
        <v>43849.57</v>
      </c>
      <c r="F335" s="11">
        <f t="shared" si="109"/>
        <v>43349.57</v>
      </c>
      <c r="G335" s="11">
        <f t="shared" si="109"/>
        <v>500</v>
      </c>
      <c r="H335" s="11">
        <f t="shared" si="109"/>
        <v>0</v>
      </c>
      <c r="I335" s="11">
        <f t="shared" si="109"/>
        <v>0</v>
      </c>
      <c r="J335" s="11">
        <f t="shared" si="109"/>
        <v>0</v>
      </c>
    </row>
    <row r="336" spans="1:10" s="1" customFormat="1" ht="22.5" customHeight="1" outlineLevel="2">
      <c r="A336" s="17">
        <v>2012</v>
      </c>
      <c r="B336" s="17">
        <v>2012</v>
      </c>
      <c r="C336" s="10">
        <v>471005</v>
      </c>
      <c r="D336" s="10" t="s">
        <v>166</v>
      </c>
      <c r="E336" s="11">
        <v>40500</v>
      </c>
      <c r="F336" s="11">
        <v>34912.689999999995</v>
      </c>
      <c r="G336" s="11">
        <v>4200</v>
      </c>
      <c r="H336" s="11">
        <v>1387.310000000005</v>
      </c>
      <c r="I336" s="11" t="s">
        <v>26</v>
      </c>
      <c r="J336" s="11">
        <v>1387.310000000005</v>
      </c>
    </row>
    <row r="337" spans="1:10" s="1" customFormat="1" ht="22.5" customHeight="1" outlineLevel="2">
      <c r="A337" s="17">
        <v>2012</v>
      </c>
      <c r="B337" s="17">
        <v>2013</v>
      </c>
      <c r="C337" s="10">
        <v>471005</v>
      </c>
      <c r="D337" s="10" t="s">
        <v>166</v>
      </c>
      <c r="E337" s="11">
        <v>-1387.31</v>
      </c>
      <c r="F337" s="11">
        <v>1200</v>
      </c>
      <c r="G337" s="11">
        <v>-1200</v>
      </c>
      <c r="H337" s="11">
        <v>-1387.31</v>
      </c>
      <c r="I337" s="11" t="s">
        <v>26</v>
      </c>
      <c r="J337" s="11">
        <v>-1387.31</v>
      </c>
    </row>
    <row r="338" spans="1:10" s="1" customFormat="1" ht="22.5" customHeight="1" outlineLevel="2">
      <c r="A338" s="17">
        <v>2012</v>
      </c>
      <c r="B338" s="17">
        <v>2013</v>
      </c>
      <c r="C338" s="10">
        <v>471005</v>
      </c>
      <c r="D338" s="10" t="s">
        <v>166</v>
      </c>
      <c r="E338" s="11">
        <v>0</v>
      </c>
      <c r="F338" s="11" t="s">
        <v>26</v>
      </c>
      <c r="G338" s="11" t="s">
        <v>26</v>
      </c>
      <c r="H338" s="11">
        <v>0</v>
      </c>
      <c r="I338" s="11" t="s">
        <v>26</v>
      </c>
      <c r="J338" s="11">
        <v>0</v>
      </c>
    </row>
    <row r="339" spans="1:10" s="1" customFormat="1" ht="22.5" customHeight="1" outlineLevel="1">
      <c r="A339" s="17"/>
      <c r="B339" s="17"/>
      <c r="C339" s="16" t="s">
        <v>314</v>
      </c>
      <c r="D339" s="10"/>
      <c r="E339" s="11">
        <f aca="true" t="shared" si="110" ref="E339:J339">SUBTOTAL(9,E336:E338)</f>
        <v>39112.69</v>
      </c>
      <c r="F339" s="11">
        <f t="shared" si="110"/>
        <v>36112.689999999995</v>
      </c>
      <c r="G339" s="11">
        <f t="shared" si="110"/>
        <v>3000</v>
      </c>
      <c r="H339" s="11">
        <f t="shared" si="110"/>
        <v>5.002220859751105E-12</v>
      </c>
      <c r="I339" s="11">
        <f t="shared" si="110"/>
        <v>0</v>
      </c>
      <c r="J339" s="11">
        <f t="shared" si="110"/>
        <v>5.002220859751105E-12</v>
      </c>
    </row>
    <row r="340" spans="1:10" s="1" customFormat="1" ht="22.5" customHeight="1" outlineLevel="2">
      <c r="A340" s="17">
        <v>2012</v>
      </c>
      <c r="B340" s="17">
        <v>2012</v>
      </c>
      <c r="C340" s="10">
        <v>471007</v>
      </c>
      <c r="D340" s="10" t="s">
        <v>167</v>
      </c>
      <c r="E340" s="11">
        <v>40500</v>
      </c>
      <c r="F340" s="11">
        <v>28011.43</v>
      </c>
      <c r="G340" s="11">
        <v>10217.92</v>
      </c>
      <c r="H340" s="11">
        <v>2270.6499999999996</v>
      </c>
      <c r="I340" s="11" t="s">
        <v>26</v>
      </c>
      <c r="J340" s="11">
        <v>2270.6499999999996</v>
      </c>
    </row>
    <row r="341" spans="1:10" s="1" customFormat="1" ht="32.25" customHeight="1" outlineLevel="2">
      <c r="A341" s="17">
        <v>2012</v>
      </c>
      <c r="B341" s="17">
        <v>2013</v>
      </c>
      <c r="C341" s="10">
        <v>471007</v>
      </c>
      <c r="D341" s="10" t="s">
        <v>167</v>
      </c>
      <c r="E341" s="11">
        <v>-2270.65</v>
      </c>
      <c r="F341" s="11">
        <v>6707.88</v>
      </c>
      <c r="G341" s="11">
        <v>-6707.88</v>
      </c>
      <c r="H341" s="11">
        <v>-2270.6500000000005</v>
      </c>
      <c r="I341" s="11" t="s">
        <v>26</v>
      </c>
      <c r="J341" s="11">
        <v>-2270.6500000000005</v>
      </c>
    </row>
    <row r="342" spans="1:10" s="1" customFormat="1" ht="22.5" customHeight="1" outlineLevel="2">
      <c r="A342" s="17">
        <v>2012</v>
      </c>
      <c r="B342" s="17">
        <v>2013</v>
      </c>
      <c r="C342" s="10">
        <v>471007</v>
      </c>
      <c r="D342" s="10" t="s">
        <v>167</v>
      </c>
      <c r="E342" s="11">
        <v>0</v>
      </c>
      <c r="F342" s="11" t="s">
        <v>26</v>
      </c>
      <c r="G342" s="11" t="s">
        <v>26</v>
      </c>
      <c r="H342" s="11">
        <v>0</v>
      </c>
      <c r="I342" s="11" t="s">
        <v>26</v>
      </c>
      <c r="J342" s="11">
        <v>0</v>
      </c>
    </row>
    <row r="343" spans="1:10" s="1" customFormat="1" ht="22.5" customHeight="1" outlineLevel="1">
      <c r="A343" s="17"/>
      <c r="B343" s="17"/>
      <c r="C343" s="16" t="s">
        <v>315</v>
      </c>
      <c r="D343" s="10"/>
      <c r="E343" s="11">
        <f aca="true" t="shared" si="111" ref="E343:J343">SUBTOTAL(9,E340:E342)</f>
        <v>38229.35</v>
      </c>
      <c r="F343" s="11">
        <f t="shared" si="111"/>
        <v>34719.31</v>
      </c>
      <c r="G343" s="11">
        <f t="shared" si="111"/>
        <v>3510.04</v>
      </c>
      <c r="H343" s="11">
        <f t="shared" si="111"/>
        <v>-9.094947017729282E-13</v>
      </c>
      <c r="I343" s="11">
        <f t="shared" si="111"/>
        <v>0</v>
      </c>
      <c r="J343" s="11">
        <f t="shared" si="111"/>
        <v>-9.094947017729282E-13</v>
      </c>
    </row>
    <row r="344" spans="1:10" s="1" customFormat="1" ht="22.5" customHeight="1" outlineLevel="2">
      <c r="A344" s="17">
        <v>2012</v>
      </c>
      <c r="B344" s="17">
        <v>2012</v>
      </c>
      <c r="C344" s="10">
        <v>471008</v>
      </c>
      <c r="D344" s="10" t="s">
        <v>168</v>
      </c>
      <c r="E344" s="11">
        <v>44250</v>
      </c>
      <c r="F344" s="11">
        <v>40670.29000000001</v>
      </c>
      <c r="G344" s="11">
        <v>3579.71</v>
      </c>
      <c r="H344" s="11">
        <v>-8.185452315956354E-12</v>
      </c>
      <c r="I344" s="11" t="s">
        <v>26</v>
      </c>
      <c r="J344" s="11">
        <v>-8.185452315956354E-12</v>
      </c>
    </row>
    <row r="345" spans="1:10" s="1" customFormat="1" ht="22.5" customHeight="1" outlineLevel="2">
      <c r="A345" s="17">
        <v>2012</v>
      </c>
      <c r="B345" s="17">
        <v>2013</v>
      </c>
      <c r="C345" s="10">
        <v>471008</v>
      </c>
      <c r="D345" s="10" t="s">
        <v>168</v>
      </c>
      <c r="E345" s="11">
        <v>0</v>
      </c>
      <c r="F345" s="11">
        <v>3579.71</v>
      </c>
      <c r="G345" s="11">
        <v>-3579.71</v>
      </c>
      <c r="H345" s="11">
        <v>0</v>
      </c>
      <c r="I345" s="11" t="s">
        <v>26</v>
      </c>
      <c r="J345" s="11">
        <v>0</v>
      </c>
    </row>
    <row r="346" spans="1:10" s="1" customFormat="1" ht="22.5" customHeight="1" outlineLevel="2">
      <c r="A346" s="17">
        <v>2012</v>
      </c>
      <c r="B346" s="17">
        <v>2013</v>
      </c>
      <c r="C346" s="10">
        <v>471008</v>
      </c>
      <c r="D346" s="10" t="s">
        <v>168</v>
      </c>
      <c r="E346" s="11">
        <v>0</v>
      </c>
      <c r="F346" s="11" t="s">
        <v>26</v>
      </c>
      <c r="G346" s="11" t="s">
        <v>26</v>
      </c>
      <c r="H346" s="11">
        <v>0</v>
      </c>
      <c r="I346" s="11" t="s">
        <v>26</v>
      </c>
      <c r="J346" s="11">
        <v>0</v>
      </c>
    </row>
    <row r="347" spans="1:10" s="1" customFormat="1" ht="22.5" customHeight="1" outlineLevel="1">
      <c r="A347" s="17"/>
      <c r="B347" s="17"/>
      <c r="C347" s="16" t="s">
        <v>316</v>
      </c>
      <c r="D347" s="10"/>
      <c r="E347" s="11">
        <f aca="true" t="shared" si="112" ref="E347:J347">SUBTOTAL(9,E344:E346)</f>
        <v>44250</v>
      </c>
      <c r="F347" s="11">
        <f t="shared" si="112"/>
        <v>44250.00000000001</v>
      </c>
      <c r="G347" s="11">
        <f t="shared" si="112"/>
        <v>0</v>
      </c>
      <c r="H347" s="11">
        <f t="shared" si="112"/>
        <v>-8.185452315956354E-12</v>
      </c>
      <c r="I347" s="11">
        <f t="shared" si="112"/>
        <v>0</v>
      </c>
      <c r="J347" s="11">
        <f t="shared" si="112"/>
        <v>-8.185452315956354E-12</v>
      </c>
    </row>
    <row r="348" spans="1:10" s="1" customFormat="1" ht="22.5" customHeight="1" outlineLevel="2">
      <c r="A348" s="17">
        <v>2012</v>
      </c>
      <c r="B348" s="17">
        <v>2012</v>
      </c>
      <c r="C348" s="10">
        <v>471009</v>
      </c>
      <c r="D348" s="10" t="s">
        <v>169</v>
      </c>
      <c r="E348" s="11">
        <v>49250</v>
      </c>
      <c r="F348" s="11">
        <v>39858.100000000006</v>
      </c>
      <c r="G348" s="11">
        <v>9391.9</v>
      </c>
      <c r="H348" s="11">
        <v>-5.4569682106375694E-12</v>
      </c>
      <c r="I348" s="11" t="s">
        <v>26</v>
      </c>
      <c r="J348" s="11">
        <v>-5.4569682106375694E-12</v>
      </c>
    </row>
    <row r="349" spans="1:10" s="1" customFormat="1" ht="22.5" customHeight="1" outlineLevel="2">
      <c r="A349" s="17">
        <v>2012</v>
      </c>
      <c r="B349" s="17">
        <v>2013</v>
      </c>
      <c r="C349" s="10">
        <v>471009</v>
      </c>
      <c r="D349" s="10" t="s">
        <v>169</v>
      </c>
      <c r="E349" s="11">
        <v>0</v>
      </c>
      <c r="F349" s="11">
        <v>4112.6</v>
      </c>
      <c r="G349" s="11">
        <v>-4112.6</v>
      </c>
      <c r="H349" s="11">
        <v>0</v>
      </c>
      <c r="I349" s="11" t="s">
        <v>26</v>
      </c>
      <c r="J349" s="11">
        <v>0</v>
      </c>
    </row>
    <row r="350" spans="1:10" s="1" customFormat="1" ht="22.5" customHeight="1" outlineLevel="2">
      <c r="A350" s="17">
        <v>2012</v>
      </c>
      <c r="B350" s="17">
        <v>2013</v>
      </c>
      <c r="C350" s="10">
        <v>471009</v>
      </c>
      <c r="D350" s="10" t="s">
        <v>169</v>
      </c>
      <c r="E350" s="11">
        <v>0</v>
      </c>
      <c r="F350" s="11" t="s">
        <v>26</v>
      </c>
      <c r="G350" s="11" t="s">
        <v>26</v>
      </c>
      <c r="H350" s="11">
        <v>0</v>
      </c>
      <c r="I350" s="11" t="s">
        <v>26</v>
      </c>
      <c r="J350" s="11">
        <v>0</v>
      </c>
    </row>
    <row r="351" spans="1:10" s="1" customFormat="1" ht="22.5" customHeight="1" outlineLevel="1">
      <c r="A351" s="17"/>
      <c r="B351" s="17"/>
      <c r="C351" s="16" t="s">
        <v>317</v>
      </c>
      <c r="D351" s="10"/>
      <c r="E351" s="11">
        <f aca="true" t="shared" si="113" ref="E351:J351">SUBTOTAL(9,E348:E350)</f>
        <v>49250</v>
      </c>
      <c r="F351" s="11">
        <f t="shared" si="113"/>
        <v>43970.700000000004</v>
      </c>
      <c r="G351" s="11">
        <f t="shared" si="113"/>
        <v>5279.299999999999</v>
      </c>
      <c r="H351" s="11">
        <f t="shared" si="113"/>
        <v>-5.4569682106375694E-12</v>
      </c>
      <c r="I351" s="11">
        <f t="shared" si="113"/>
        <v>0</v>
      </c>
      <c r="J351" s="11">
        <f t="shared" si="113"/>
        <v>-5.4569682106375694E-12</v>
      </c>
    </row>
    <row r="352" spans="1:10" s="1" customFormat="1" ht="22.5" customHeight="1" outlineLevel="2">
      <c r="A352" s="17">
        <v>2012</v>
      </c>
      <c r="B352" s="17">
        <v>2012</v>
      </c>
      <c r="C352" s="10">
        <v>471010</v>
      </c>
      <c r="D352" s="10" t="s">
        <v>170</v>
      </c>
      <c r="E352" s="11">
        <v>40500</v>
      </c>
      <c r="F352" s="11">
        <v>25069.03</v>
      </c>
      <c r="G352" s="11">
        <v>15251.56</v>
      </c>
      <c r="H352" s="11">
        <v>179.41000000000167</v>
      </c>
      <c r="I352" s="11" t="s">
        <v>26</v>
      </c>
      <c r="J352" s="11">
        <v>179.41000000000167</v>
      </c>
    </row>
    <row r="353" spans="1:10" s="1" customFormat="1" ht="22.5" customHeight="1" outlineLevel="2">
      <c r="A353" s="17">
        <v>2012</v>
      </c>
      <c r="B353" s="17">
        <v>2013</v>
      </c>
      <c r="C353" s="10">
        <v>471010</v>
      </c>
      <c r="D353" s="10" t="s">
        <v>170</v>
      </c>
      <c r="E353" s="11">
        <v>-179.4</v>
      </c>
      <c r="F353" s="11">
        <v>15251.570000000002</v>
      </c>
      <c r="G353" s="11">
        <v>-15251.560000000001</v>
      </c>
      <c r="H353" s="11">
        <v>-179.40999999999985</v>
      </c>
      <c r="I353" s="11" t="s">
        <v>26</v>
      </c>
      <c r="J353" s="11">
        <v>-179.40999999999985</v>
      </c>
    </row>
    <row r="354" spans="1:10" s="1" customFormat="1" ht="22.5" customHeight="1" outlineLevel="2">
      <c r="A354" s="17">
        <v>2012</v>
      </c>
      <c r="B354" s="17">
        <v>2013</v>
      </c>
      <c r="C354" s="10">
        <v>471010</v>
      </c>
      <c r="D354" s="10" t="s">
        <v>170</v>
      </c>
      <c r="E354" s="11">
        <v>0</v>
      </c>
      <c r="F354" s="11" t="s">
        <v>26</v>
      </c>
      <c r="G354" s="11" t="s">
        <v>26</v>
      </c>
      <c r="H354" s="11">
        <v>0</v>
      </c>
      <c r="I354" s="11" t="s">
        <v>26</v>
      </c>
      <c r="J354" s="11">
        <v>0</v>
      </c>
    </row>
    <row r="355" spans="1:10" s="1" customFormat="1" ht="22.5" customHeight="1" outlineLevel="1">
      <c r="A355" s="17"/>
      <c r="B355" s="17"/>
      <c r="C355" s="16" t="s">
        <v>318</v>
      </c>
      <c r="D355" s="10"/>
      <c r="E355" s="11">
        <f aca="true" t="shared" si="114" ref="E355:J355">SUBTOTAL(9,E352:E354)</f>
        <v>40320.6</v>
      </c>
      <c r="F355" s="11">
        <f t="shared" si="114"/>
        <v>40320.6</v>
      </c>
      <c r="G355" s="11">
        <f t="shared" si="114"/>
        <v>0</v>
      </c>
      <c r="H355" s="11">
        <f t="shared" si="114"/>
        <v>1.8189894035458565E-12</v>
      </c>
      <c r="I355" s="11">
        <f t="shared" si="114"/>
        <v>0</v>
      </c>
      <c r="J355" s="11">
        <f t="shared" si="114"/>
        <v>1.8189894035458565E-12</v>
      </c>
    </row>
    <row r="356" spans="1:10" s="1" customFormat="1" ht="22.5" customHeight="1" outlineLevel="2">
      <c r="A356" s="17">
        <v>2012</v>
      </c>
      <c r="B356" s="17">
        <v>2012</v>
      </c>
      <c r="C356" s="10">
        <v>471011</v>
      </c>
      <c r="D356" s="10" t="s">
        <v>171</v>
      </c>
      <c r="E356" s="11">
        <v>40500</v>
      </c>
      <c r="F356" s="11">
        <v>31565.91</v>
      </c>
      <c r="G356" s="11">
        <v>7838.31</v>
      </c>
      <c r="H356" s="11">
        <v>1095.7799999999997</v>
      </c>
      <c r="I356" s="11" t="s">
        <v>26</v>
      </c>
      <c r="J356" s="11">
        <v>1095.7799999999997</v>
      </c>
    </row>
    <row r="357" spans="1:10" s="1" customFormat="1" ht="22.5" customHeight="1" outlineLevel="2">
      <c r="A357" s="17">
        <v>2012</v>
      </c>
      <c r="B357" s="17">
        <v>2013</v>
      </c>
      <c r="C357" s="10">
        <v>471011</v>
      </c>
      <c r="D357" s="10" t="s">
        <v>171</v>
      </c>
      <c r="E357" s="11">
        <v>-1095.78</v>
      </c>
      <c r="F357" s="11">
        <v>6188.31</v>
      </c>
      <c r="G357" s="11">
        <v>-6188.31</v>
      </c>
      <c r="H357" s="11">
        <v>-1095.7799999999997</v>
      </c>
      <c r="I357" s="11" t="s">
        <v>26</v>
      </c>
      <c r="J357" s="11">
        <v>-1095.7799999999997</v>
      </c>
    </row>
    <row r="358" spans="1:10" s="1" customFormat="1" ht="22.5" customHeight="1" outlineLevel="2">
      <c r="A358" s="17">
        <v>2012</v>
      </c>
      <c r="B358" s="17">
        <v>2013</v>
      </c>
      <c r="C358" s="10">
        <v>471011</v>
      </c>
      <c r="D358" s="10" t="s">
        <v>171</v>
      </c>
      <c r="E358" s="11">
        <v>0</v>
      </c>
      <c r="F358" s="11" t="s">
        <v>26</v>
      </c>
      <c r="G358" s="11" t="s">
        <v>26</v>
      </c>
      <c r="H358" s="11">
        <v>0</v>
      </c>
      <c r="I358" s="11" t="s">
        <v>26</v>
      </c>
      <c r="J358" s="11">
        <v>0</v>
      </c>
    </row>
    <row r="359" spans="1:10" s="1" customFormat="1" ht="22.5" customHeight="1" outlineLevel="1">
      <c r="A359" s="17"/>
      <c r="B359" s="17"/>
      <c r="C359" s="16" t="s">
        <v>319</v>
      </c>
      <c r="D359" s="10"/>
      <c r="E359" s="11">
        <f aca="true" t="shared" si="115" ref="E359:J359">SUBTOTAL(9,E356:E358)</f>
        <v>39404.22</v>
      </c>
      <c r="F359" s="11">
        <f t="shared" si="115"/>
        <v>37754.22</v>
      </c>
      <c r="G359" s="11">
        <f t="shared" si="115"/>
        <v>1650</v>
      </c>
      <c r="H359" s="11">
        <f t="shared" si="115"/>
        <v>0</v>
      </c>
      <c r="I359" s="11">
        <f t="shared" si="115"/>
        <v>0</v>
      </c>
      <c r="J359" s="11">
        <f t="shared" si="115"/>
        <v>0</v>
      </c>
    </row>
    <row r="360" spans="1:10" s="1" customFormat="1" ht="32.25" customHeight="1" outlineLevel="2">
      <c r="A360" s="17">
        <v>2012</v>
      </c>
      <c r="B360" s="17">
        <v>2012</v>
      </c>
      <c r="C360" s="10">
        <v>471012</v>
      </c>
      <c r="D360" s="10" t="s">
        <v>172</v>
      </c>
      <c r="E360" s="11">
        <v>40500</v>
      </c>
      <c r="F360" s="11">
        <v>31798.24</v>
      </c>
      <c r="G360" s="11">
        <v>8701.76</v>
      </c>
      <c r="H360" s="11">
        <v>0</v>
      </c>
      <c r="I360" s="11" t="s">
        <v>26</v>
      </c>
      <c r="J360" s="11">
        <v>0</v>
      </c>
    </row>
    <row r="361" spans="1:10" s="1" customFormat="1" ht="22.5" customHeight="1" outlineLevel="2">
      <c r="A361" s="17">
        <v>2012</v>
      </c>
      <c r="B361" s="17">
        <v>2013</v>
      </c>
      <c r="C361" s="10">
        <v>471012</v>
      </c>
      <c r="D361" s="10" t="s">
        <v>172</v>
      </c>
      <c r="E361" s="11">
        <v>0</v>
      </c>
      <c r="F361" s="11">
        <v>3598.06</v>
      </c>
      <c r="G361" s="11">
        <v>-3598.06</v>
      </c>
      <c r="H361" s="11">
        <v>0</v>
      </c>
      <c r="I361" s="11" t="s">
        <v>26</v>
      </c>
      <c r="J361" s="11">
        <v>0</v>
      </c>
    </row>
    <row r="362" spans="1:10" s="1" customFormat="1" ht="22.5" customHeight="1" outlineLevel="2">
      <c r="A362" s="17">
        <v>2012</v>
      </c>
      <c r="B362" s="17">
        <v>2013</v>
      </c>
      <c r="C362" s="10">
        <v>471012</v>
      </c>
      <c r="D362" s="10" t="s">
        <v>172</v>
      </c>
      <c r="E362" s="11">
        <v>0</v>
      </c>
      <c r="F362" s="11" t="s">
        <v>26</v>
      </c>
      <c r="G362" s="11" t="s">
        <v>26</v>
      </c>
      <c r="H362" s="11">
        <v>0</v>
      </c>
      <c r="I362" s="11" t="s">
        <v>26</v>
      </c>
      <c r="J362" s="11">
        <v>0</v>
      </c>
    </row>
    <row r="363" spans="1:10" s="1" customFormat="1" ht="22.5" customHeight="1" outlineLevel="1">
      <c r="A363" s="17"/>
      <c r="B363" s="17"/>
      <c r="C363" s="16" t="s">
        <v>320</v>
      </c>
      <c r="D363" s="10"/>
      <c r="E363" s="11">
        <f aca="true" t="shared" si="116" ref="E363:J363">SUBTOTAL(9,E360:E362)</f>
        <v>40500</v>
      </c>
      <c r="F363" s="11">
        <f t="shared" si="116"/>
        <v>35396.3</v>
      </c>
      <c r="G363" s="11">
        <f t="shared" si="116"/>
        <v>5103.700000000001</v>
      </c>
      <c r="H363" s="11">
        <f t="shared" si="116"/>
        <v>0</v>
      </c>
      <c r="I363" s="11">
        <f t="shared" si="116"/>
        <v>0</v>
      </c>
      <c r="J363" s="11">
        <f t="shared" si="116"/>
        <v>0</v>
      </c>
    </row>
    <row r="364" spans="1:10" s="1" customFormat="1" ht="22.5" customHeight="1" outlineLevel="2">
      <c r="A364" s="17">
        <v>2012</v>
      </c>
      <c r="B364" s="17">
        <v>2012</v>
      </c>
      <c r="C364" s="10">
        <v>471015</v>
      </c>
      <c r="D364" s="10" t="s">
        <v>173</v>
      </c>
      <c r="E364" s="11">
        <v>40500</v>
      </c>
      <c r="F364" s="11">
        <v>39905.39000000001</v>
      </c>
      <c r="G364" s="11">
        <v>594.61</v>
      </c>
      <c r="H364" s="11">
        <v>-6.707523425575346E-12</v>
      </c>
      <c r="I364" s="11" t="s">
        <v>26</v>
      </c>
      <c r="J364" s="11">
        <v>-6.707523425575346E-12</v>
      </c>
    </row>
    <row r="365" spans="1:10" s="1" customFormat="1" ht="22.5" customHeight="1" outlineLevel="2">
      <c r="A365" s="17">
        <v>2012</v>
      </c>
      <c r="B365" s="17">
        <v>2013</v>
      </c>
      <c r="C365" s="10">
        <v>471015</v>
      </c>
      <c r="D365" s="10" t="s">
        <v>173</v>
      </c>
      <c r="E365" s="11">
        <v>0</v>
      </c>
      <c r="F365" s="11">
        <v>594.61</v>
      </c>
      <c r="G365" s="11">
        <v>-594.61</v>
      </c>
      <c r="H365" s="11">
        <v>0</v>
      </c>
      <c r="I365" s="11" t="s">
        <v>26</v>
      </c>
      <c r="J365" s="11">
        <v>0</v>
      </c>
    </row>
    <row r="366" spans="1:10" s="1" customFormat="1" ht="22.5" customHeight="1" outlineLevel="2">
      <c r="A366" s="17">
        <v>2012</v>
      </c>
      <c r="B366" s="17">
        <v>2013</v>
      </c>
      <c r="C366" s="10">
        <v>471015</v>
      </c>
      <c r="D366" s="10" t="s">
        <v>173</v>
      </c>
      <c r="E366" s="11">
        <v>0</v>
      </c>
      <c r="F366" s="11" t="s">
        <v>26</v>
      </c>
      <c r="G366" s="11" t="s">
        <v>26</v>
      </c>
      <c r="H366" s="11">
        <v>0</v>
      </c>
      <c r="I366" s="11" t="s">
        <v>26</v>
      </c>
      <c r="J366" s="11">
        <v>0</v>
      </c>
    </row>
    <row r="367" spans="1:10" s="1" customFormat="1" ht="22.5" customHeight="1" outlineLevel="1">
      <c r="A367" s="17"/>
      <c r="B367" s="17"/>
      <c r="C367" s="16" t="s">
        <v>321</v>
      </c>
      <c r="D367" s="10"/>
      <c r="E367" s="11">
        <f aca="true" t="shared" si="117" ref="E367:J367">SUBTOTAL(9,E364:E366)</f>
        <v>40500</v>
      </c>
      <c r="F367" s="11">
        <f t="shared" si="117"/>
        <v>40500.00000000001</v>
      </c>
      <c r="G367" s="11">
        <f t="shared" si="117"/>
        <v>0</v>
      </c>
      <c r="H367" s="11">
        <f t="shared" si="117"/>
        <v>-6.707523425575346E-12</v>
      </c>
      <c r="I367" s="11">
        <f t="shared" si="117"/>
        <v>0</v>
      </c>
      <c r="J367" s="11">
        <f t="shared" si="117"/>
        <v>-6.707523425575346E-12</v>
      </c>
    </row>
    <row r="368" spans="1:10" s="1" customFormat="1" ht="22.5" customHeight="1" outlineLevel="2">
      <c r="A368" s="17">
        <v>2012</v>
      </c>
      <c r="B368" s="17">
        <v>2012</v>
      </c>
      <c r="C368" s="10">
        <v>471017</v>
      </c>
      <c r="D368" s="10" t="s">
        <v>174</v>
      </c>
      <c r="E368" s="11">
        <v>40500</v>
      </c>
      <c r="F368" s="11">
        <v>19847.89</v>
      </c>
      <c r="G368" s="11">
        <v>20652.11</v>
      </c>
      <c r="H368" s="11">
        <v>0</v>
      </c>
      <c r="I368" s="11" t="s">
        <v>26</v>
      </c>
      <c r="J368" s="11">
        <v>0</v>
      </c>
    </row>
    <row r="369" spans="1:10" s="1" customFormat="1" ht="22.5" customHeight="1" outlineLevel="2">
      <c r="A369" s="17">
        <v>2012</v>
      </c>
      <c r="B369" s="17">
        <v>2013</v>
      </c>
      <c r="C369" s="10">
        <v>471017</v>
      </c>
      <c r="D369" s="10" t="s">
        <v>174</v>
      </c>
      <c r="E369" s="11">
        <v>0</v>
      </c>
      <c r="F369" s="11">
        <v>2879.5</v>
      </c>
      <c r="G369" s="11">
        <v>-2879.5</v>
      </c>
      <c r="H369" s="11">
        <v>0</v>
      </c>
      <c r="I369" s="11" t="s">
        <v>26</v>
      </c>
      <c r="J369" s="11">
        <v>0</v>
      </c>
    </row>
    <row r="370" spans="1:10" s="1" customFormat="1" ht="22.5" customHeight="1" outlineLevel="2">
      <c r="A370" s="17">
        <v>2012</v>
      </c>
      <c r="B370" s="17">
        <v>2013</v>
      </c>
      <c r="C370" s="10">
        <v>471017</v>
      </c>
      <c r="D370" s="10" t="s">
        <v>174</v>
      </c>
      <c r="E370" s="11">
        <v>0</v>
      </c>
      <c r="F370" s="11" t="s">
        <v>26</v>
      </c>
      <c r="G370" s="11" t="s">
        <v>26</v>
      </c>
      <c r="H370" s="11">
        <v>0</v>
      </c>
      <c r="I370" s="11" t="s">
        <v>26</v>
      </c>
      <c r="J370" s="11">
        <v>0</v>
      </c>
    </row>
    <row r="371" spans="1:10" s="1" customFormat="1" ht="22.5" customHeight="1" outlineLevel="1">
      <c r="A371" s="17"/>
      <c r="B371" s="17"/>
      <c r="C371" s="16" t="s">
        <v>322</v>
      </c>
      <c r="D371" s="10"/>
      <c r="E371" s="11">
        <f aca="true" t="shared" si="118" ref="E371:J371">SUBTOTAL(9,E368:E370)</f>
        <v>40500</v>
      </c>
      <c r="F371" s="11">
        <f t="shared" si="118"/>
        <v>22727.39</v>
      </c>
      <c r="G371" s="11">
        <f t="shared" si="118"/>
        <v>17772.61</v>
      </c>
      <c r="H371" s="11">
        <f t="shared" si="118"/>
        <v>0</v>
      </c>
      <c r="I371" s="11">
        <f t="shared" si="118"/>
        <v>0</v>
      </c>
      <c r="J371" s="11">
        <f t="shared" si="118"/>
        <v>0</v>
      </c>
    </row>
    <row r="372" spans="1:10" s="1" customFormat="1" ht="22.5" customHeight="1" outlineLevel="2">
      <c r="A372" s="17">
        <v>2012</v>
      </c>
      <c r="B372" s="17">
        <v>2012</v>
      </c>
      <c r="C372" s="10">
        <v>471018</v>
      </c>
      <c r="D372" s="10" t="s">
        <v>175</v>
      </c>
      <c r="E372" s="11">
        <v>40500</v>
      </c>
      <c r="F372" s="11">
        <v>20780.68</v>
      </c>
      <c r="G372" s="11">
        <v>17000</v>
      </c>
      <c r="H372" s="11">
        <v>2719.32</v>
      </c>
      <c r="I372" s="11" t="s">
        <v>26</v>
      </c>
      <c r="J372" s="11">
        <v>2719.32</v>
      </c>
    </row>
    <row r="373" spans="1:10" s="1" customFormat="1" ht="22.5" customHeight="1" outlineLevel="2">
      <c r="A373" s="17">
        <v>2012</v>
      </c>
      <c r="B373" s="17">
        <v>2013</v>
      </c>
      <c r="C373" s="10">
        <v>471018</v>
      </c>
      <c r="D373" s="10" t="s">
        <v>175</v>
      </c>
      <c r="E373" s="11">
        <v>-2719.32</v>
      </c>
      <c r="F373" s="11">
        <v>7850</v>
      </c>
      <c r="G373" s="11">
        <v>-7850</v>
      </c>
      <c r="H373" s="11">
        <v>-2719.32</v>
      </c>
      <c r="I373" s="11" t="s">
        <v>26</v>
      </c>
      <c r="J373" s="11">
        <v>-2719.32</v>
      </c>
    </row>
    <row r="374" spans="1:10" s="1" customFormat="1" ht="22.5" customHeight="1" outlineLevel="2">
      <c r="A374" s="17">
        <v>2012</v>
      </c>
      <c r="B374" s="17">
        <v>2013</v>
      </c>
      <c r="C374" s="10">
        <v>471018</v>
      </c>
      <c r="D374" s="10" t="s">
        <v>175</v>
      </c>
      <c r="E374" s="11">
        <v>0</v>
      </c>
      <c r="F374" s="11" t="s">
        <v>26</v>
      </c>
      <c r="G374" s="11" t="s">
        <v>26</v>
      </c>
      <c r="H374" s="11">
        <v>0</v>
      </c>
      <c r="I374" s="11" t="s">
        <v>26</v>
      </c>
      <c r="J374" s="11">
        <v>0</v>
      </c>
    </row>
    <row r="375" spans="1:10" s="1" customFormat="1" ht="22.5" customHeight="1" outlineLevel="1">
      <c r="A375" s="17"/>
      <c r="B375" s="17"/>
      <c r="C375" s="16" t="s">
        <v>323</v>
      </c>
      <c r="D375" s="10"/>
      <c r="E375" s="11">
        <f aca="true" t="shared" si="119" ref="E375:J375">SUBTOTAL(9,E372:E374)</f>
        <v>37780.68</v>
      </c>
      <c r="F375" s="11">
        <f t="shared" si="119"/>
        <v>28630.68</v>
      </c>
      <c r="G375" s="11">
        <f t="shared" si="119"/>
        <v>9150</v>
      </c>
      <c r="H375" s="11">
        <f t="shared" si="119"/>
        <v>0</v>
      </c>
      <c r="I375" s="11">
        <f t="shared" si="119"/>
        <v>0</v>
      </c>
      <c r="J375" s="11">
        <f t="shared" si="119"/>
        <v>0</v>
      </c>
    </row>
    <row r="376" spans="1:10" s="1" customFormat="1" ht="22.5" customHeight="1" outlineLevel="2">
      <c r="A376" s="17">
        <v>2012</v>
      </c>
      <c r="B376" s="17">
        <v>2012</v>
      </c>
      <c r="C376" s="10">
        <v>471019</v>
      </c>
      <c r="D376" s="10" t="s">
        <v>176</v>
      </c>
      <c r="E376" s="11">
        <v>38000</v>
      </c>
      <c r="F376" s="11">
        <v>31002.829999999994</v>
      </c>
      <c r="G376" s="11">
        <v>6997.17</v>
      </c>
      <c r="H376" s="11">
        <v>5.4569682106375694E-12</v>
      </c>
      <c r="I376" s="11" t="s">
        <v>26</v>
      </c>
      <c r="J376" s="11">
        <v>5.4569682106375694E-12</v>
      </c>
    </row>
    <row r="377" spans="1:10" s="1" customFormat="1" ht="32.25" customHeight="1" outlineLevel="2">
      <c r="A377" s="17">
        <v>2012</v>
      </c>
      <c r="B377" s="17">
        <v>2013</v>
      </c>
      <c r="C377" s="10">
        <v>471019</v>
      </c>
      <c r="D377" s="10" t="s">
        <v>176</v>
      </c>
      <c r="E377" s="11">
        <v>0</v>
      </c>
      <c r="F377" s="11">
        <v>2000</v>
      </c>
      <c r="G377" s="11">
        <v>-2000</v>
      </c>
      <c r="H377" s="11">
        <v>0</v>
      </c>
      <c r="I377" s="11" t="s">
        <v>26</v>
      </c>
      <c r="J377" s="11">
        <v>0</v>
      </c>
    </row>
    <row r="378" spans="1:10" s="1" customFormat="1" ht="22.5" customHeight="1" outlineLevel="2">
      <c r="A378" s="17">
        <v>2012</v>
      </c>
      <c r="B378" s="17">
        <v>2013</v>
      </c>
      <c r="C378" s="10">
        <v>471019</v>
      </c>
      <c r="D378" s="10" t="s">
        <v>176</v>
      </c>
      <c r="E378" s="11">
        <v>0</v>
      </c>
      <c r="F378" s="11" t="s">
        <v>26</v>
      </c>
      <c r="G378" s="11" t="s">
        <v>26</v>
      </c>
      <c r="H378" s="11">
        <v>0</v>
      </c>
      <c r="I378" s="11" t="s">
        <v>26</v>
      </c>
      <c r="J378" s="11">
        <v>0</v>
      </c>
    </row>
    <row r="379" spans="1:10" s="1" customFormat="1" ht="22.5" customHeight="1" outlineLevel="1">
      <c r="A379" s="17"/>
      <c r="B379" s="17"/>
      <c r="C379" s="16" t="s">
        <v>324</v>
      </c>
      <c r="D379" s="10"/>
      <c r="E379" s="11">
        <f aca="true" t="shared" si="120" ref="E379:J379">SUBTOTAL(9,E376:E378)</f>
        <v>38000</v>
      </c>
      <c r="F379" s="11">
        <f t="shared" si="120"/>
        <v>33002.829999999994</v>
      </c>
      <c r="G379" s="11">
        <f t="shared" si="120"/>
        <v>4997.17</v>
      </c>
      <c r="H379" s="11">
        <f t="shared" si="120"/>
        <v>5.4569682106375694E-12</v>
      </c>
      <c r="I379" s="11">
        <f t="shared" si="120"/>
        <v>0</v>
      </c>
      <c r="J379" s="11">
        <f t="shared" si="120"/>
        <v>5.4569682106375694E-12</v>
      </c>
    </row>
    <row r="380" spans="1:10" s="1" customFormat="1" ht="22.5" customHeight="1" outlineLevel="2">
      <c r="A380" s="17">
        <v>2012</v>
      </c>
      <c r="B380" s="17">
        <v>2012</v>
      </c>
      <c r="C380" s="10">
        <v>471020</v>
      </c>
      <c r="D380" s="10" t="s">
        <v>177</v>
      </c>
      <c r="E380" s="11">
        <v>42920</v>
      </c>
      <c r="F380" s="11">
        <v>22879.200000000004</v>
      </c>
      <c r="G380" s="11">
        <v>16000</v>
      </c>
      <c r="H380" s="11">
        <v>4040.7999999999956</v>
      </c>
      <c r="I380" s="11" t="s">
        <v>26</v>
      </c>
      <c r="J380" s="11">
        <v>4040.7999999999956</v>
      </c>
    </row>
    <row r="381" spans="1:10" s="1" customFormat="1" ht="22.5" customHeight="1" outlineLevel="2">
      <c r="A381" s="17">
        <v>2012</v>
      </c>
      <c r="B381" s="17">
        <v>2013</v>
      </c>
      <c r="C381" s="10">
        <v>471020</v>
      </c>
      <c r="D381" s="10" t="s">
        <v>177</v>
      </c>
      <c r="E381" s="11">
        <v>-4040.8</v>
      </c>
      <c r="F381" s="11">
        <v>3000</v>
      </c>
      <c r="G381" s="11">
        <v>-3000</v>
      </c>
      <c r="H381" s="11">
        <v>-4040.8</v>
      </c>
      <c r="I381" s="11" t="s">
        <v>26</v>
      </c>
      <c r="J381" s="11">
        <v>-4040.8</v>
      </c>
    </row>
    <row r="382" spans="1:10" s="1" customFormat="1" ht="22.5" customHeight="1" outlineLevel="2">
      <c r="A382" s="17">
        <v>2012</v>
      </c>
      <c r="B382" s="17">
        <v>2013</v>
      </c>
      <c r="C382" s="10">
        <v>471020</v>
      </c>
      <c r="D382" s="10" t="s">
        <v>177</v>
      </c>
      <c r="E382" s="11">
        <v>0</v>
      </c>
      <c r="F382" s="11" t="s">
        <v>26</v>
      </c>
      <c r="G382" s="11" t="s">
        <v>26</v>
      </c>
      <c r="H382" s="11">
        <v>0</v>
      </c>
      <c r="I382" s="11" t="s">
        <v>26</v>
      </c>
      <c r="J382" s="11">
        <v>0</v>
      </c>
    </row>
    <row r="383" spans="1:10" s="1" customFormat="1" ht="22.5" customHeight="1" outlineLevel="1">
      <c r="A383" s="17"/>
      <c r="B383" s="17"/>
      <c r="C383" s="16" t="s">
        <v>325</v>
      </c>
      <c r="D383" s="10"/>
      <c r="E383" s="11">
        <f aca="true" t="shared" si="121" ref="E383:J383">SUBTOTAL(9,E380:E382)</f>
        <v>38879.2</v>
      </c>
      <c r="F383" s="11">
        <f t="shared" si="121"/>
        <v>25879.200000000004</v>
      </c>
      <c r="G383" s="11">
        <f t="shared" si="121"/>
        <v>13000</v>
      </c>
      <c r="H383" s="11">
        <f t="shared" si="121"/>
        <v>-4.547473508864641E-12</v>
      </c>
      <c r="I383" s="11">
        <f t="shared" si="121"/>
        <v>0</v>
      </c>
      <c r="J383" s="11">
        <f t="shared" si="121"/>
        <v>-4.547473508864641E-12</v>
      </c>
    </row>
    <row r="384" spans="1:10" s="1" customFormat="1" ht="32.25" customHeight="1" outlineLevel="2">
      <c r="A384" s="17">
        <v>2012</v>
      </c>
      <c r="B384" s="17">
        <v>2012</v>
      </c>
      <c r="C384" s="10">
        <v>471021</v>
      </c>
      <c r="D384" s="10" t="s">
        <v>178</v>
      </c>
      <c r="E384" s="11">
        <v>43968.75</v>
      </c>
      <c r="F384" s="11">
        <v>21149.64</v>
      </c>
      <c r="G384" s="11">
        <v>22819.11</v>
      </c>
      <c r="H384" s="11">
        <v>0</v>
      </c>
      <c r="I384" s="11" t="s">
        <v>26</v>
      </c>
      <c r="J384" s="11">
        <v>0</v>
      </c>
    </row>
    <row r="385" spans="1:10" s="1" customFormat="1" ht="22.5" customHeight="1" outlineLevel="2">
      <c r="A385" s="17">
        <v>2012</v>
      </c>
      <c r="B385" s="17">
        <v>2013</v>
      </c>
      <c r="C385" s="10">
        <v>471021</v>
      </c>
      <c r="D385" s="10" t="s">
        <v>178</v>
      </c>
      <c r="E385" s="11">
        <v>0</v>
      </c>
      <c r="F385" s="11">
        <v>9307.130000000001</v>
      </c>
      <c r="G385" s="11">
        <v>-9307.130000000001</v>
      </c>
      <c r="H385" s="11">
        <v>0</v>
      </c>
      <c r="I385" s="11" t="s">
        <v>26</v>
      </c>
      <c r="J385" s="11">
        <v>0</v>
      </c>
    </row>
    <row r="386" spans="1:10" s="1" customFormat="1" ht="22.5" customHeight="1" outlineLevel="2">
      <c r="A386" s="17">
        <v>2012</v>
      </c>
      <c r="B386" s="17">
        <v>2013</v>
      </c>
      <c r="C386" s="10">
        <v>471021</v>
      </c>
      <c r="D386" s="10" t="s">
        <v>178</v>
      </c>
      <c r="E386" s="11">
        <v>0</v>
      </c>
      <c r="F386" s="11" t="s">
        <v>26</v>
      </c>
      <c r="G386" s="11" t="s">
        <v>26</v>
      </c>
      <c r="H386" s="11">
        <v>0</v>
      </c>
      <c r="I386" s="11" t="s">
        <v>26</v>
      </c>
      <c r="J386" s="11">
        <v>0</v>
      </c>
    </row>
    <row r="387" spans="1:10" s="1" customFormat="1" ht="22.5" customHeight="1" outlineLevel="1">
      <c r="A387" s="17"/>
      <c r="B387" s="17"/>
      <c r="C387" s="16" t="s">
        <v>326</v>
      </c>
      <c r="D387" s="10"/>
      <c r="E387" s="11">
        <f aca="true" t="shared" si="122" ref="E387:J387">SUBTOTAL(9,E384:E386)</f>
        <v>43968.75</v>
      </c>
      <c r="F387" s="11">
        <f t="shared" si="122"/>
        <v>30456.77</v>
      </c>
      <c r="G387" s="11">
        <f t="shared" si="122"/>
        <v>13511.98</v>
      </c>
      <c r="H387" s="11">
        <f t="shared" si="122"/>
        <v>0</v>
      </c>
      <c r="I387" s="11">
        <f t="shared" si="122"/>
        <v>0</v>
      </c>
      <c r="J387" s="11">
        <f t="shared" si="122"/>
        <v>0</v>
      </c>
    </row>
    <row r="388" spans="1:10" s="1" customFormat="1" ht="22.5" customHeight="1" outlineLevel="2">
      <c r="A388" s="17">
        <v>2012</v>
      </c>
      <c r="B388" s="17">
        <v>2012</v>
      </c>
      <c r="C388" s="10">
        <v>471023</v>
      </c>
      <c r="D388" s="10" t="s">
        <v>179</v>
      </c>
      <c r="E388" s="11">
        <v>40500</v>
      </c>
      <c r="F388" s="11">
        <v>27121.03</v>
      </c>
      <c r="G388" s="11">
        <v>13378.97</v>
      </c>
      <c r="H388" s="11">
        <v>0</v>
      </c>
      <c r="I388" s="11" t="s">
        <v>26</v>
      </c>
      <c r="J388" s="11">
        <v>0</v>
      </c>
    </row>
    <row r="389" spans="1:10" s="1" customFormat="1" ht="22.5" customHeight="1" outlineLevel="1">
      <c r="A389" s="17"/>
      <c r="B389" s="17"/>
      <c r="C389" s="16" t="s">
        <v>327</v>
      </c>
      <c r="D389" s="10"/>
      <c r="E389" s="11">
        <f aca="true" t="shared" si="123" ref="E389:J389">SUBTOTAL(9,E388:E388)</f>
        <v>40500</v>
      </c>
      <c r="F389" s="11">
        <f t="shared" si="123"/>
        <v>27121.03</v>
      </c>
      <c r="G389" s="11">
        <f t="shared" si="123"/>
        <v>13378.97</v>
      </c>
      <c r="H389" s="11">
        <f t="shared" si="123"/>
        <v>0</v>
      </c>
      <c r="I389" s="11">
        <f t="shared" si="123"/>
        <v>0</v>
      </c>
      <c r="J389" s="11">
        <f t="shared" si="123"/>
        <v>0</v>
      </c>
    </row>
    <row r="390" spans="1:10" s="1" customFormat="1" ht="22.5" customHeight="1" outlineLevel="2">
      <c r="A390" s="17">
        <v>2012</v>
      </c>
      <c r="B390" s="17">
        <v>2012</v>
      </c>
      <c r="C390" s="10">
        <v>471024</v>
      </c>
      <c r="D390" s="10" t="s">
        <v>180</v>
      </c>
      <c r="E390" s="11">
        <v>48100</v>
      </c>
      <c r="F390" s="11">
        <v>43676.53</v>
      </c>
      <c r="G390" s="11">
        <v>3966</v>
      </c>
      <c r="H390" s="11">
        <v>457.47000000000116</v>
      </c>
      <c r="I390" s="11" t="s">
        <v>26</v>
      </c>
      <c r="J390" s="11">
        <v>457.47000000000116</v>
      </c>
    </row>
    <row r="391" spans="1:10" s="1" customFormat="1" ht="32.25" customHeight="1" outlineLevel="2">
      <c r="A391" s="17">
        <v>2012</v>
      </c>
      <c r="B391" s="17">
        <v>2013</v>
      </c>
      <c r="C391" s="10">
        <v>471024</v>
      </c>
      <c r="D391" s="10" t="s">
        <v>180</v>
      </c>
      <c r="E391" s="11">
        <v>-457.47</v>
      </c>
      <c r="F391" s="11">
        <v>750</v>
      </c>
      <c r="G391" s="11">
        <v>-750</v>
      </c>
      <c r="H391" s="11">
        <v>-457.47</v>
      </c>
      <c r="I391" s="11" t="s">
        <v>26</v>
      </c>
      <c r="J391" s="11">
        <v>-457.47</v>
      </c>
    </row>
    <row r="392" spans="1:10" s="1" customFormat="1" ht="22.5" customHeight="1" outlineLevel="2">
      <c r="A392" s="17">
        <v>2012</v>
      </c>
      <c r="B392" s="17">
        <v>2013</v>
      </c>
      <c r="C392" s="10">
        <v>471024</v>
      </c>
      <c r="D392" s="10" t="s">
        <v>180</v>
      </c>
      <c r="E392" s="11">
        <v>0</v>
      </c>
      <c r="F392" s="11" t="s">
        <v>26</v>
      </c>
      <c r="G392" s="11" t="s">
        <v>26</v>
      </c>
      <c r="H392" s="11">
        <v>0</v>
      </c>
      <c r="I392" s="11" t="s">
        <v>26</v>
      </c>
      <c r="J392" s="11">
        <v>0</v>
      </c>
    </row>
    <row r="393" spans="1:10" s="1" customFormat="1" ht="22.5" customHeight="1" outlineLevel="1">
      <c r="A393" s="17"/>
      <c r="B393" s="17"/>
      <c r="C393" s="16" t="s">
        <v>328</v>
      </c>
      <c r="D393" s="10"/>
      <c r="E393" s="11">
        <f aca="true" t="shared" si="124" ref="E393:J393">SUBTOTAL(9,E390:E392)</f>
        <v>47642.53</v>
      </c>
      <c r="F393" s="11">
        <f t="shared" si="124"/>
        <v>44426.53</v>
      </c>
      <c r="G393" s="11">
        <f t="shared" si="124"/>
        <v>3216</v>
      </c>
      <c r="H393" s="11">
        <f t="shared" si="124"/>
        <v>1.1368683772161603E-12</v>
      </c>
      <c r="I393" s="11">
        <f t="shared" si="124"/>
        <v>0</v>
      </c>
      <c r="J393" s="11">
        <f t="shared" si="124"/>
        <v>1.1368683772161603E-12</v>
      </c>
    </row>
    <row r="394" spans="1:10" s="1" customFormat="1" ht="32.25" customHeight="1" outlineLevel="2">
      <c r="A394" s="17">
        <v>2012</v>
      </c>
      <c r="B394" s="17">
        <v>2012</v>
      </c>
      <c r="C394" s="10">
        <v>471025</v>
      </c>
      <c r="D394" s="10" t="s">
        <v>181</v>
      </c>
      <c r="E394" s="11">
        <v>40500</v>
      </c>
      <c r="F394" s="11">
        <v>31357.129999999997</v>
      </c>
      <c r="G394" s="11">
        <v>9142.87</v>
      </c>
      <c r="H394" s="11">
        <v>0</v>
      </c>
      <c r="I394" s="11" t="s">
        <v>26</v>
      </c>
      <c r="J394" s="11">
        <v>0</v>
      </c>
    </row>
    <row r="395" spans="1:10" s="1" customFormat="1" ht="32.25" customHeight="1" outlineLevel="2">
      <c r="A395" s="17">
        <v>2012</v>
      </c>
      <c r="B395" s="17">
        <v>2013</v>
      </c>
      <c r="C395" s="10">
        <v>471025</v>
      </c>
      <c r="D395" s="10" t="s">
        <v>181</v>
      </c>
      <c r="E395" s="11">
        <v>0</v>
      </c>
      <c r="F395" s="11">
        <v>469.76</v>
      </c>
      <c r="G395" s="11">
        <v>-9142.87</v>
      </c>
      <c r="H395" s="11">
        <v>8673.11</v>
      </c>
      <c r="I395" s="11" t="s">
        <v>26</v>
      </c>
      <c r="J395" s="11">
        <v>8673.11</v>
      </c>
    </row>
    <row r="396" spans="1:10" s="1" customFormat="1" ht="22.5" customHeight="1" outlineLevel="2">
      <c r="A396" s="17">
        <v>2012</v>
      </c>
      <c r="B396" s="17">
        <v>2013</v>
      </c>
      <c r="C396" s="10">
        <v>471025</v>
      </c>
      <c r="D396" s="10" t="s">
        <v>181</v>
      </c>
      <c r="E396" s="11">
        <v>0</v>
      </c>
      <c r="F396" s="11" t="s">
        <v>26</v>
      </c>
      <c r="G396" s="11" t="s">
        <v>26</v>
      </c>
      <c r="H396" s="11">
        <v>0</v>
      </c>
      <c r="I396" s="11" t="s">
        <v>26</v>
      </c>
      <c r="J396" s="11">
        <v>0</v>
      </c>
    </row>
    <row r="397" spans="1:10" s="1" customFormat="1" ht="22.5" customHeight="1" outlineLevel="1">
      <c r="A397" s="17"/>
      <c r="B397" s="17"/>
      <c r="C397" s="16" t="s">
        <v>329</v>
      </c>
      <c r="D397" s="10"/>
      <c r="E397" s="11">
        <f aca="true" t="shared" si="125" ref="E397:J397">SUBTOTAL(9,E394:E396)</f>
        <v>40500</v>
      </c>
      <c r="F397" s="11">
        <f t="shared" si="125"/>
        <v>31826.889999999996</v>
      </c>
      <c r="G397" s="11">
        <f t="shared" si="125"/>
        <v>0</v>
      </c>
      <c r="H397" s="11">
        <f t="shared" si="125"/>
        <v>8673.11</v>
      </c>
      <c r="I397" s="11">
        <f t="shared" si="125"/>
        <v>0</v>
      </c>
      <c r="J397" s="11">
        <f t="shared" si="125"/>
        <v>8673.11</v>
      </c>
    </row>
    <row r="398" spans="1:10" s="1" customFormat="1" ht="22.5" customHeight="1" outlineLevel="2">
      <c r="A398" s="17">
        <v>2012</v>
      </c>
      <c r="B398" s="17">
        <v>2012</v>
      </c>
      <c r="C398" s="10">
        <v>471026</v>
      </c>
      <c r="D398" s="10" t="s">
        <v>182</v>
      </c>
      <c r="E398" s="11">
        <v>40500</v>
      </c>
      <c r="F398" s="11">
        <v>16988.21</v>
      </c>
      <c r="G398" s="11">
        <v>20461.4</v>
      </c>
      <c r="H398" s="11">
        <v>3050.3899999999994</v>
      </c>
      <c r="I398" s="11" t="s">
        <v>26</v>
      </c>
      <c r="J398" s="11">
        <v>3050.3899999999994</v>
      </c>
    </row>
    <row r="399" spans="1:10" s="1" customFormat="1" ht="22.5" customHeight="1" outlineLevel="2">
      <c r="A399" s="17">
        <v>2012</v>
      </c>
      <c r="B399" s="17">
        <v>2013</v>
      </c>
      <c r="C399" s="10">
        <v>471026</v>
      </c>
      <c r="D399" s="10" t="s">
        <v>182</v>
      </c>
      <c r="E399" s="11">
        <v>-3050.39</v>
      </c>
      <c r="F399" s="11">
        <v>11350.42</v>
      </c>
      <c r="G399" s="11">
        <v>-11350.42</v>
      </c>
      <c r="H399" s="11">
        <v>-3050.3899999999994</v>
      </c>
      <c r="I399" s="11" t="s">
        <v>26</v>
      </c>
      <c r="J399" s="11">
        <v>-3050.3899999999994</v>
      </c>
    </row>
    <row r="400" spans="1:10" s="1" customFormat="1" ht="32.25" customHeight="1" outlineLevel="2">
      <c r="A400" s="17">
        <v>2012</v>
      </c>
      <c r="B400" s="17">
        <v>2013</v>
      </c>
      <c r="C400" s="10">
        <v>471026</v>
      </c>
      <c r="D400" s="10" t="s">
        <v>182</v>
      </c>
      <c r="E400" s="11">
        <v>0</v>
      </c>
      <c r="F400" s="11" t="s">
        <v>26</v>
      </c>
      <c r="G400" s="11" t="s">
        <v>26</v>
      </c>
      <c r="H400" s="11">
        <v>0</v>
      </c>
      <c r="I400" s="11" t="s">
        <v>26</v>
      </c>
      <c r="J400" s="11">
        <v>0</v>
      </c>
    </row>
    <row r="401" spans="1:10" s="1" customFormat="1" ht="32.25" customHeight="1" outlineLevel="1">
      <c r="A401" s="17"/>
      <c r="B401" s="17"/>
      <c r="C401" s="16" t="s">
        <v>330</v>
      </c>
      <c r="D401" s="10"/>
      <c r="E401" s="11">
        <f aca="true" t="shared" si="126" ref="E401:J401">SUBTOTAL(9,E398:E400)</f>
        <v>37449.61</v>
      </c>
      <c r="F401" s="11">
        <f t="shared" si="126"/>
        <v>28338.629999999997</v>
      </c>
      <c r="G401" s="11">
        <f t="shared" si="126"/>
        <v>9110.980000000001</v>
      </c>
      <c r="H401" s="11">
        <f t="shared" si="126"/>
        <v>0</v>
      </c>
      <c r="I401" s="11">
        <f t="shared" si="126"/>
        <v>0</v>
      </c>
      <c r="J401" s="11">
        <f t="shared" si="126"/>
        <v>0</v>
      </c>
    </row>
    <row r="402" spans="1:10" s="1" customFormat="1" ht="22.5" customHeight="1" outlineLevel="2">
      <c r="A402" s="17">
        <v>2012</v>
      </c>
      <c r="B402" s="17">
        <v>2012</v>
      </c>
      <c r="C402" s="10">
        <v>471027</v>
      </c>
      <c r="D402" s="10" t="s">
        <v>183</v>
      </c>
      <c r="E402" s="11">
        <v>40500</v>
      </c>
      <c r="F402" s="11">
        <v>31921.31</v>
      </c>
      <c r="G402" s="11">
        <v>8578.69</v>
      </c>
      <c r="H402" s="11">
        <v>0</v>
      </c>
      <c r="I402" s="11" t="s">
        <v>26</v>
      </c>
      <c r="J402" s="11">
        <v>0</v>
      </c>
    </row>
    <row r="403" spans="1:10" s="1" customFormat="1" ht="22.5" customHeight="1" outlineLevel="2">
      <c r="A403" s="17">
        <v>2012</v>
      </c>
      <c r="B403" s="17">
        <v>2013</v>
      </c>
      <c r="C403" s="10">
        <v>471027</v>
      </c>
      <c r="D403" s="10" t="s">
        <v>183</v>
      </c>
      <c r="E403" s="11">
        <v>0</v>
      </c>
      <c r="F403" s="11">
        <v>5500</v>
      </c>
      <c r="G403" s="11">
        <v>-5500</v>
      </c>
      <c r="H403" s="11">
        <v>0</v>
      </c>
      <c r="I403" s="11" t="s">
        <v>26</v>
      </c>
      <c r="J403" s="11">
        <v>0</v>
      </c>
    </row>
    <row r="404" spans="1:10" s="1" customFormat="1" ht="22.5" customHeight="1" outlineLevel="2">
      <c r="A404" s="17">
        <v>2012</v>
      </c>
      <c r="B404" s="17">
        <v>2013</v>
      </c>
      <c r="C404" s="10">
        <v>471027</v>
      </c>
      <c r="D404" s="10" t="s">
        <v>183</v>
      </c>
      <c r="E404" s="11">
        <v>0</v>
      </c>
      <c r="F404" s="11" t="s">
        <v>26</v>
      </c>
      <c r="G404" s="11" t="s">
        <v>26</v>
      </c>
      <c r="H404" s="11">
        <v>0</v>
      </c>
      <c r="I404" s="11" t="s">
        <v>26</v>
      </c>
      <c r="J404" s="11">
        <v>0</v>
      </c>
    </row>
    <row r="405" spans="1:10" s="1" customFormat="1" ht="22.5" customHeight="1" outlineLevel="1">
      <c r="A405" s="17"/>
      <c r="B405" s="17"/>
      <c r="C405" s="16" t="s">
        <v>331</v>
      </c>
      <c r="D405" s="10"/>
      <c r="E405" s="11">
        <f aca="true" t="shared" si="127" ref="E405:J405">SUBTOTAL(9,E402:E404)</f>
        <v>40500</v>
      </c>
      <c r="F405" s="11">
        <f t="shared" si="127"/>
        <v>37421.31</v>
      </c>
      <c r="G405" s="11">
        <f t="shared" si="127"/>
        <v>3078.6900000000005</v>
      </c>
      <c r="H405" s="11">
        <f t="shared" si="127"/>
        <v>0</v>
      </c>
      <c r="I405" s="11">
        <f t="shared" si="127"/>
        <v>0</v>
      </c>
      <c r="J405" s="11">
        <f t="shared" si="127"/>
        <v>0</v>
      </c>
    </row>
    <row r="406" spans="1:10" s="1" customFormat="1" ht="22.5" customHeight="1" outlineLevel="2">
      <c r="A406" s="17">
        <v>2012</v>
      </c>
      <c r="B406" s="17">
        <v>2012</v>
      </c>
      <c r="C406" s="10">
        <v>471028</v>
      </c>
      <c r="D406" s="10" t="s">
        <v>184</v>
      </c>
      <c r="E406" s="11">
        <v>40500</v>
      </c>
      <c r="F406" s="11">
        <v>25188.58</v>
      </c>
      <c r="G406" s="11">
        <v>8459.17</v>
      </c>
      <c r="H406" s="11">
        <v>6852.249999999998</v>
      </c>
      <c r="I406" s="11" t="s">
        <v>26</v>
      </c>
      <c r="J406" s="11">
        <v>6852.249999999998</v>
      </c>
    </row>
    <row r="407" spans="1:10" s="1" customFormat="1" ht="22.5" customHeight="1" outlineLevel="2">
      <c r="A407" s="17">
        <v>2012</v>
      </c>
      <c r="B407" s="17">
        <v>2013</v>
      </c>
      <c r="C407" s="10">
        <v>471028</v>
      </c>
      <c r="D407" s="10" t="s">
        <v>184</v>
      </c>
      <c r="E407" s="11">
        <v>-6852.25</v>
      </c>
      <c r="F407" s="11">
        <v>3459.17</v>
      </c>
      <c r="G407" s="11">
        <v>-3459.17</v>
      </c>
      <c r="H407" s="11">
        <v>-6852.25</v>
      </c>
      <c r="I407" s="11" t="s">
        <v>26</v>
      </c>
      <c r="J407" s="11">
        <v>-6852.25</v>
      </c>
    </row>
    <row r="408" spans="1:10" s="1" customFormat="1" ht="22.5" customHeight="1" outlineLevel="2">
      <c r="A408" s="17">
        <v>2012</v>
      </c>
      <c r="B408" s="17">
        <v>2013</v>
      </c>
      <c r="C408" s="10">
        <v>471028</v>
      </c>
      <c r="D408" s="10" t="s">
        <v>184</v>
      </c>
      <c r="E408" s="11">
        <v>0</v>
      </c>
      <c r="F408" s="11" t="s">
        <v>26</v>
      </c>
      <c r="G408" s="11" t="s">
        <v>26</v>
      </c>
      <c r="H408" s="11">
        <v>0</v>
      </c>
      <c r="I408" s="11" t="s">
        <v>26</v>
      </c>
      <c r="J408" s="11">
        <v>0</v>
      </c>
    </row>
    <row r="409" spans="1:10" s="1" customFormat="1" ht="22.5" customHeight="1" outlineLevel="1">
      <c r="A409" s="17"/>
      <c r="B409" s="17"/>
      <c r="C409" s="16" t="s">
        <v>332</v>
      </c>
      <c r="D409" s="10"/>
      <c r="E409" s="11">
        <f aca="true" t="shared" si="128" ref="E409:J409">SUBTOTAL(9,E406:E408)</f>
        <v>33647.75</v>
      </c>
      <c r="F409" s="11">
        <f t="shared" si="128"/>
        <v>28647.75</v>
      </c>
      <c r="G409" s="11">
        <f t="shared" si="128"/>
        <v>5000</v>
      </c>
      <c r="H409" s="11">
        <f t="shared" si="128"/>
        <v>-1.8189894035458565E-12</v>
      </c>
      <c r="I409" s="11">
        <f t="shared" si="128"/>
        <v>0</v>
      </c>
      <c r="J409" s="11">
        <f t="shared" si="128"/>
        <v>-1.8189894035458565E-12</v>
      </c>
    </row>
    <row r="410" spans="1:10" s="1" customFormat="1" ht="22.5" customHeight="1" outlineLevel="2">
      <c r="A410" s="17">
        <v>2012</v>
      </c>
      <c r="B410" s="17">
        <v>2012</v>
      </c>
      <c r="C410" s="10">
        <v>471029</v>
      </c>
      <c r="D410" s="10" t="s">
        <v>185</v>
      </c>
      <c r="E410" s="11">
        <v>40500</v>
      </c>
      <c r="F410" s="11">
        <v>34589.82000000001</v>
      </c>
      <c r="G410" s="11">
        <v>5910.18</v>
      </c>
      <c r="H410" s="11">
        <v>-7.275957614183426E-12</v>
      </c>
      <c r="I410" s="11" t="s">
        <v>26</v>
      </c>
      <c r="J410" s="11">
        <v>-7.275957614183426E-12</v>
      </c>
    </row>
    <row r="411" spans="1:10" s="1" customFormat="1" ht="22.5" customHeight="1" outlineLevel="2">
      <c r="A411" s="17">
        <v>2012</v>
      </c>
      <c r="B411" s="17">
        <v>2013</v>
      </c>
      <c r="C411" s="10">
        <v>471029</v>
      </c>
      <c r="D411" s="10" t="s">
        <v>185</v>
      </c>
      <c r="E411" s="11">
        <v>0</v>
      </c>
      <c r="F411" s="11">
        <v>3206.4</v>
      </c>
      <c r="G411" s="11">
        <v>-3206.4</v>
      </c>
      <c r="H411" s="11">
        <v>0</v>
      </c>
      <c r="I411" s="11" t="s">
        <v>26</v>
      </c>
      <c r="J411" s="11">
        <v>0</v>
      </c>
    </row>
    <row r="412" spans="1:10" s="1" customFormat="1" ht="32.25" customHeight="1" outlineLevel="2">
      <c r="A412" s="17">
        <v>2012</v>
      </c>
      <c r="B412" s="17">
        <v>2013</v>
      </c>
      <c r="C412" s="10">
        <v>471029</v>
      </c>
      <c r="D412" s="10" t="s">
        <v>185</v>
      </c>
      <c r="E412" s="11">
        <v>0</v>
      </c>
      <c r="F412" s="11" t="s">
        <v>26</v>
      </c>
      <c r="G412" s="11" t="s">
        <v>26</v>
      </c>
      <c r="H412" s="11">
        <v>0</v>
      </c>
      <c r="I412" s="11" t="s">
        <v>26</v>
      </c>
      <c r="J412" s="11">
        <v>0</v>
      </c>
    </row>
    <row r="413" spans="1:10" s="1" customFormat="1" ht="32.25" customHeight="1" outlineLevel="1">
      <c r="A413" s="17"/>
      <c r="B413" s="17"/>
      <c r="C413" s="16" t="s">
        <v>333</v>
      </c>
      <c r="D413" s="10"/>
      <c r="E413" s="11">
        <f aca="true" t="shared" si="129" ref="E413:J413">SUBTOTAL(9,E410:E412)</f>
        <v>40500</v>
      </c>
      <c r="F413" s="11">
        <f t="shared" si="129"/>
        <v>37796.22000000001</v>
      </c>
      <c r="G413" s="11">
        <f t="shared" si="129"/>
        <v>2703.78</v>
      </c>
      <c r="H413" s="11">
        <f t="shared" si="129"/>
        <v>-7.275957614183426E-12</v>
      </c>
      <c r="I413" s="11">
        <f t="shared" si="129"/>
        <v>0</v>
      </c>
      <c r="J413" s="11">
        <f t="shared" si="129"/>
        <v>-7.275957614183426E-12</v>
      </c>
    </row>
    <row r="414" spans="1:10" s="1" customFormat="1" ht="22.5" customHeight="1" outlineLevel="2">
      <c r="A414" s="17">
        <v>2012</v>
      </c>
      <c r="B414" s="17">
        <v>2012</v>
      </c>
      <c r="C414" s="10">
        <v>471031</v>
      </c>
      <c r="D414" s="10" t="s">
        <v>186</v>
      </c>
      <c r="E414" s="11">
        <v>40500</v>
      </c>
      <c r="F414" s="11">
        <v>22988.72</v>
      </c>
      <c r="G414" s="11">
        <v>15809.21</v>
      </c>
      <c r="H414" s="11">
        <v>1702.069999999998</v>
      </c>
      <c r="I414" s="11" t="s">
        <v>26</v>
      </c>
      <c r="J414" s="11">
        <v>1702.069999999998</v>
      </c>
    </row>
    <row r="415" spans="1:10" s="1" customFormat="1" ht="22.5" customHeight="1" outlineLevel="2">
      <c r="A415" s="17">
        <v>2012</v>
      </c>
      <c r="B415" s="17">
        <v>2013</v>
      </c>
      <c r="C415" s="10">
        <v>471031</v>
      </c>
      <c r="D415" s="10" t="s">
        <v>186</v>
      </c>
      <c r="E415" s="11">
        <v>-1702.07</v>
      </c>
      <c r="F415" s="11">
        <v>8341.25</v>
      </c>
      <c r="G415" s="11">
        <v>-8341.25</v>
      </c>
      <c r="H415" s="11">
        <v>-1702.0699999999997</v>
      </c>
      <c r="I415" s="11" t="s">
        <v>26</v>
      </c>
      <c r="J415" s="11">
        <v>-1702.0699999999997</v>
      </c>
    </row>
    <row r="416" spans="1:10" s="1" customFormat="1" ht="22.5" customHeight="1" outlineLevel="2">
      <c r="A416" s="17">
        <v>2012</v>
      </c>
      <c r="B416" s="17">
        <v>2013</v>
      </c>
      <c r="C416" s="10">
        <v>471031</v>
      </c>
      <c r="D416" s="10" t="s">
        <v>186</v>
      </c>
      <c r="E416" s="11">
        <v>0</v>
      </c>
      <c r="F416" s="11" t="s">
        <v>26</v>
      </c>
      <c r="G416" s="11" t="s">
        <v>26</v>
      </c>
      <c r="H416" s="11">
        <v>0</v>
      </c>
      <c r="I416" s="11" t="s">
        <v>26</v>
      </c>
      <c r="J416" s="11">
        <v>0</v>
      </c>
    </row>
    <row r="417" spans="1:10" s="1" customFormat="1" ht="22.5" customHeight="1" outlineLevel="1">
      <c r="A417" s="17"/>
      <c r="B417" s="17"/>
      <c r="C417" s="16" t="s">
        <v>334</v>
      </c>
      <c r="D417" s="10"/>
      <c r="E417" s="11">
        <f aca="true" t="shared" si="130" ref="E417:J417">SUBTOTAL(9,E414:E416)</f>
        <v>38797.93</v>
      </c>
      <c r="F417" s="11">
        <f t="shared" si="130"/>
        <v>31329.97</v>
      </c>
      <c r="G417" s="11">
        <f t="shared" si="130"/>
        <v>7467.959999999999</v>
      </c>
      <c r="H417" s="11">
        <f t="shared" si="130"/>
        <v>-1.8189894035458565E-12</v>
      </c>
      <c r="I417" s="11">
        <f t="shared" si="130"/>
        <v>0</v>
      </c>
      <c r="J417" s="11">
        <f t="shared" si="130"/>
        <v>-1.8189894035458565E-12</v>
      </c>
    </row>
    <row r="418" spans="1:10" s="1" customFormat="1" ht="32.25" customHeight="1" outlineLevel="2">
      <c r="A418" s="17">
        <v>2012</v>
      </c>
      <c r="B418" s="17">
        <v>2012</v>
      </c>
      <c r="C418" s="10">
        <v>471034</v>
      </c>
      <c r="D418" s="10" t="s">
        <v>187</v>
      </c>
      <c r="E418" s="11">
        <v>39520</v>
      </c>
      <c r="F418" s="11">
        <v>28355.47</v>
      </c>
      <c r="G418" s="11">
        <v>7265.75</v>
      </c>
      <c r="H418" s="11">
        <v>3898.779999999999</v>
      </c>
      <c r="I418" s="11" t="s">
        <v>26</v>
      </c>
      <c r="J418" s="11">
        <v>3898.779999999999</v>
      </c>
    </row>
    <row r="419" spans="1:10" s="1" customFormat="1" ht="32.25" customHeight="1" outlineLevel="2">
      <c r="A419" s="17">
        <v>2012</v>
      </c>
      <c r="B419" s="17">
        <v>2013</v>
      </c>
      <c r="C419" s="10">
        <v>471034</v>
      </c>
      <c r="D419" s="10" t="s">
        <v>187</v>
      </c>
      <c r="E419" s="11">
        <v>-3898.78</v>
      </c>
      <c r="F419" s="11">
        <v>3265.75</v>
      </c>
      <c r="G419" s="11">
        <v>-3265.75</v>
      </c>
      <c r="H419" s="11">
        <v>-3898.7800000000007</v>
      </c>
      <c r="I419" s="11" t="s">
        <v>26</v>
      </c>
      <c r="J419" s="11">
        <v>-3898.7800000000007</v>
      </c>
    </row>
    <row r="420" spans="1:10" s="1" customFormat="1" ht="22.5" customHeight="1" outlineLevel="2">
      <c r="A420" s="17">
        <v>2012</v>
      </c>
      <c r="B420" s="17">
        <v>2013</v>
      </c>
      <c r="C420" s="10">
        <v>471034</v>
      </c>
      <c r="D420" s="10" t="s">
        <v>187</v>
      </c>
      <c r="E420" s="11">
        <v>0</v>
      </c>
      <c r="F420" s="11" t="s">
        <v>26</v>
      </c>
      <c r="G420" s="11" t="s">
        <v>26</v>
      </c>
      <c r="H420" s="11">
        <v>0</v>
      </c>
      <c r="I420" s="11" t="s">
        <v>26</v>
      </c>
      <c r="J420" s="11">
        <v>0</v>
      </c>
    </row>
    <row r="421" spans="1:10" s="1" customFormat="1" ht="22.5" customHeight="1" outlineLevel="1">
      <c r="A421" s="17"/>
      <c r="B421" s="17"/>
      <c r="C421" s="16" t="s">
        <v>335</v>
      </c>
      <c r="D421" s="10"/>
      <c r="E421" s="11">
        <f aca="true" t="shared" si="131" ref="E421:J421">SUBTOTAL(9,E418:E420)</f>
        <v>35621.22</v>
      </c>
      <c r="F421" s="11">
        <f t="shared" si="131"/>
        <v>31621.22</v>
      </c>
      <c r="G421" s="11">
        <f t="shared" si="131"/>
        <v>4000</v>
      </c>
      <c r="H421" s="11">
        <f t="shared" si="131"/>
        <v>-1.8189894035458565E-12</v>
      </c>
      <c r="I421" s="11">
        <f t="shared" si="131"/>
        <v>0</v>
      </c>
      <c r="J421" s="11">
        <f t="shared" si="131"/>
        <v>-1.8189894035458565E-12</v>
      </c>
    </row>
    <row r="422" spans="1:10" s="1" customFormat="1" ht="32.25" customHeight="1" outlineLevel="2">
      <c r="A422" s="17">
        <v>2012</v>
      </c>
      <c r="B422" s="17">
        <v>2012</v>
      </c>
      <c r="C422" s="10">
        <v>471036</v>
      </c>
      <c r="D422" s="10" t="s">
        <v>188</v>
      </c>
      <c r="E422" s="11">
        <v>40500</v>
      </c>
      <c r="F422" s="11">
        <v>25568.72</v>
      </c>
      <c r="G422" s="11">
        <v>14931.28</v>
      </c>
      <c r="H422" s="11">
        <v>0</v>
      </c>
      <c r="I422" s="11" t="s">
        <v>26</v>
      </c>
      <c r="J422" s="11">
        <v>0</v>
      </c>
    </row>
    <row r="423" spans="1:10" s="1" customFormat="1" ht="22.5" customHeight="1" outlineLevel="2">
      <c r="A423" s="17">
        <v>2012</v>
      </c>
      <c r="B423" s="17">
        <v>2013</v>
      </c>
      <c r="C423" s="10">
        <v>471036</v>
      </c>
      <c r="D423" s="10" t="s">
        <v>188</v>
      </c>
      <c r="E423" s="11">
        <v>0</v>
      </c>
      <c r="F423" s="11">
        <v>9062.89</v>
      </c>
      <c r="G423" s="11">
        <v>-9062.89</v>
      </c>
      <c r="H423" s="11">
        <v>0</v>
      </c>
      <c r="I423" s="11" t="s">
        <v>26</v>
      </c>
      <c r="J423" s="11">
        <v>0</v>
      </c>
    </row>
    <row r="424" spans="1:10" s="1" customFormat="1" ht="22.5" customHeight="1" outlineLevel="2">
      <c r="A424" s="17">
        <v>2012</v>
      </c>
      <c r="B424" s="17">
        <v>2013</v>
      </c>
      <c r="C424" s="10">
        <v>471036</v>
      </c>
      <c r="D424" s="10" t="s">
        <v>188</v>
      </c>
      <c r="E424" s="11">
        <v>0</v>
      </c>
      <c r="F424" s="11" t="s">
        <v>26</v>
      </c>
      <c r="G424" s="11" t="s">
        <v>26</v>
      </c>
      <c r="H424" s="11">
        <v>0</v>
      </c>
      <c r="I424" s="11" t="s">
        <v>26</v>
      </c>
      <c r="J424" s="11">
        <v>0</v>
      </c>
    </row>
    <row r="425" spans="1:10" s="1" customFormat="1" ht="22.5" customHeight="1" outlineLevel="1">
      <c r="A425" s="17"/>
      <c r="B425" s="17"/>
      <c r="C425" s="16" t="s">
        <v>336</v>
      </c>
      <c r="D425" s="10"/>
      <c r="E425" s="11">
        <f aca="true" t="shared" si="132" ref="E425:J425">SUBTOTAL(9,E422:E424)</f>
        <v>40500</v>
      </c>
      <c r="F425" s="11">
        <f t="shared" si="132"/>
        <v>34631.61</v>
      </c>
      <c r="G425" s="11">
        <f t="shared" si="132"/>
        <v>5868.390000000001</v>
      </c>
      <c r="H425" s="11">
        <f t="shared" si="132"/>
        <v>0</v>
      </c>
      <c r="I425" s="11">
        <f t="shared" si="132"/>
        <v>0</v>
      </c>
      <c r="J425" s="11">
        <f t="shared" si="132"/>
        <v>0</v>
      </c>
    </row>
    <row r="426" spans="1:10" s="1" customFormat="1" ht="22.5" customHeight="1" outlineLevel="2">
      <c r="A426" s="17">
        <v>2012</v>
      </c>
      <c r="B426" s="17">
        <v>2012</v>
      </c>
      <c r="C426" s="10">
        <v>471037</v>
      </c>
      <c r="D426" s="10" t="s">
        <v>189</v>
      </c>
      <c r="E426" s="11">
        <v>40500</v>
      </c>
      <c r="F426" s="11">
        <v>40338.61</v>
      </c>
      <c r="G426" s="11">
        <v>0</v>
      </c>
      <c r="H426" s="11">
        <v>161.38999999999942</v>
      </c>
      <c r="I426" s="11" t="s">
        <v>26</v>
      </c>
      <c r="J426" s="11">
        <v>161.38999999999942</v>
      </c>
    </row>
    <row r="427" spans="1:10" s="1" customFormat="1" ht="22.5" customHeight="1" outlineLevel="2">
      <c r="A427" s="17">
        <v>2012</v>
      </c>
      <c r="B427" s="17">
        <v>2013</v>
      </c>
      <c r="C427" s="10">
        <v>471037</v>
      </c>
      <c r="D427" s="10" t="s">
        <v>189</v>
      </c>
      <c r="E427" s="11">
        <v>-161.39000000000001</v>
      </c>
      <c r="F427" s="11" t="s">
        <v>26</v>
      </c>
      <c r="G427" s="11" t="s">
        <v>26</v>
      </c>
      <c r="H427" s="11">
        <v>-161.39000000000001</v>
      </c>
      <c r="I427" s="11" t="s">
        <v>26</v>
      </c>
      <c r="J427" s="11">
        <v>-161.39000000000001</v>
      </c>
    </row>
    <row r="428" spans="1:10" s="1" customFormat="1" ht="22.5" customHeight="1" outlineLevel="1">
      <c r="A428" s="17"/>
      <c r="B428" s="17"/>
      <c r="C428" s="16" t="s">
        <v>337</v>
      </c>
      <c r="D428" s="10"/>
      <c r="E428" s="11">
        <f aca="true" t="shared" si="133" ref="E428:J428">SUBTOTAL(9,E426:E427)</f>
        <v>40338.61</v>
      </c>
      <c r="F428" s="11">
        <f t="shared" si="133"/>
        <v>40338.61</v>
      </c>
      <c r="G428" s="11">
        <f t="shared" si="133"/>
        <v>0</v>
      </c>
      <c r="H428" s="11">
        <f t="shared" si="133"/>
        <v>-5.968558980384842E-13</v>
      </c>
      <c r="I428" s="11">
        <f t="shared" si="133"/>
        <v>0</v>
      </c>
      <c r="J428" s="11">
        <f t="shared" si="133"/>
        <v>-5.968558980384842E-13</v>
      </c>
    </row>
    <row r="429" spans="1:10" s="1" customFormat="1" ht="22.5" customHeight="1" outlineLevel="2">
      <c r="A429" s="17">
        <v>2012</v>
      </c>
      <c r="B429" s="17">
        <v>2012</v>
      </c>
      <c r="C429" s="10">
        <v>471038</v>
      </c>
      <c r="D429" s="10" t="s">
        <v>190</v>
      </c>
      <c r="E429" s="11">
        <v>40500</v>
      </c>
      <c r="F429" s="11">
        <v>21645.92</v>
      </c>
      <c r="G429" s="11">
        <v>11860</v>
      </c>
      <c r="H429" s="11">
        <v>6994.079999999998</v>
      </c>
      <c r="I429" s="11" t="s">
        <v>26</v>
      </c>
      <c r="J429" s="11">
        <v>6994.079999999998</v>
      </c>
    </row>
    <row r="430" spans="1:10" s="1" customFormat="1" ht="22.5" customHeight="1" outlineLevel="2">
      <c r="A430" s="17">
        <v>2012</v>
      </c>
      <c r="B430" s="17">
        <v>2013</v>
      </c>
      <c r="C430" s="10">
        <v>471038</v>
      </c>
      <c r="D430" s="10" t="s">
        <v>190</v>
      </c>
      <c r="E430" s="11">
        <v>-6994.08</v>
      </c>
      <c r="F430" s="11">
        <v>8650</v>
      </c>
      <c r="G430" s="11">
        <v>-8650</v>
      </c>
      <c r="H430" s="11">
        <v>-6994.08</v>
      </c>
      <c r="I430" s="11" t="s">
        <v>26</v>
      </c>
      <c r="J430" s="11">
        <v>-6994.08</v>
      </c>
    </row>
    <row r="431" spans="1:10" s="1" customFormat="1" ht="22.5" customHeight="1" outlineLevel="2">
      <c r="A431" s="17">
        <v>2012</v>
      </c>
      <c r="B431" s="17">
        <v>2013</v>
      </c>
      <c r="C431" s="10">
        <v>471038</v>
      </c>
      <c r="D431" s="10" t="s">
        <v>190</v>
      </c>
      <c r="E431" s="11">
        <v>0</v>
      </c>
      <c r="F431" s="11" t="s">
        <v>26</v>
      </c>
      <c r="G431" s="11" t="s">
        <v>26</v>
      </c>
      <c r="H431" s="11">
        <v>0</v>
      </c>
      <c r="I431" s="11" t="s">
        <v>26</v>
      </c>
      <c r="J431" s="11">
        <v>0</v>
      </c>
    </row>
    <row r="432" spans="1:10" s="1" customFormat="1" ht="22.5" customHeight="1" outlineLevel="1">
      <c r="A432" s="17"/>
      <c r="B432" s="17"/>
      <c r="C432" s="16" t="s">
        <v>338</v>
      </c>
      <c r="D432" s="10"/>
      <c r="E432" s="11">
        <f aca="true" t="shared" si="134" ref="E432:J432">SUBTOTAL(9,E429:E431)</f>
        <v>33505.92</v>
      </c>
      <c r="F432" s="11">
        <f t="shared" si="134"/>
        <v>30295.92</v>
      </c>
      <c r="G432" s="11">
        <f t="shared" si="134"/>
        <v>3210</v>
      </c>
      <c r="H432" s="11">
        <f t="shared" si="134"/>
        <v>-1.8189894035458565E-12</v>
      </c>
      <c r="I432" s="11">
        <f t="shared" si="134"/>
        <v>0</v>
      </c>
      <c r="J432" s="11">
        <f t="shared" si="134"/>
        <v>-1.8189894035458565E-12</v>
      </c>
    </row>
    <row r="433" spans="1:10" s="1" customFormat="1" ht="32.25" customHeight="1" outlineLevel="2">
      <c r="A433" s="17">
        <v>2012</v>
      </c>
      <c r="B433" s="17">
        <v>2012</v>
      </c>
      <c r="C433" s="10">
        <v>471039</v>
      </c>
      <c r="D433" s="10" t="s">
        <v>191</v>
      </c>
      <c r="E433" s="11">
        <v>27793.3</v>
      </c>
      <c r="F433" s="11">
        <v>20793.300000000003</v>
      </c>
      <c r="G433" s="11">
        <v>7000</v>
      </c>
      <c r="H433" s="11">
        <v>-3.637978807091713E-12</v>
      </c>
      <c r="I433" s="11" t="s">
        <v>26</v>
      </c>
      <c r="J433" s="11">
        <v>-3.637978807091713E-12</v>
      </c>
    </row>
    <row r="434" spans="1:10" s="1" customFormat="1" ht="22.5" customHeight="1" outlineLevel="2">
      <c r="A434" s="17">
        <v>2012</v>
      </c>
      <c r="B434" s="17">
        <v>2013</v>
      </c>
      <c r="C434" s="10">
        <v>471039</v>
      </c>
      <c r="D434" s="10" t="s">
        <v>191</v>
      </c>
      <c r="E434" s="11">
        <v>0</v>
      </c>
      <c r="F434" s="11">
        <v>7000</v>
      </c>
      <c r="G434" s="11">
        <v>-7000</v>
      </c>
      <c r="H434" s="11">
        <v>0</v>
      </c>
      <c r="I434" s="11" t="s">
        <v>26</v>
      </c>
      <c r="J434" s="11">
        <v>0</v>
      </c>
    </row>
    <row r="435" spans="1:10" s="1" customFormat="1" ht="22.5" customHeight="1" outlineLevel="2">
      <c r="A435" s="17">
        <v>2012</v>
      </c>
      <c r="B435" s="17">
        <v>2013</v>
      </c>
      <c r="C435" s="10">
        <v>471039</v>
      </c>
      <c r="D435" s="10" t="s">
        <v>191</v>
      </c>
      <c r="E435" s="11">
        <v>0</v>
      </c>
      <c r="F435" s="11" t="s">
        <v>26</v>
      </c>
      <c r="G435" s="11" t="s">
        <v>26</v>
      </c>
      <c r="H435" s="11">
        <v>0</v>
      </c>
      <c r="I435" s="11" t="s">
        <v>26</v>
      </c>
      <c r="J435" s="11">
        <v>0</v>
      </c>
    </row>
    <row r="436" spans="1:10" s="1" customFormat="1" ht="22.5" customHeight="1" outlineLevel="1">
      <c r="A436" s="17"/>
      <c r="B436" s="17"/>
      <c r="C436" s="16" t="s">
        <v>339</v>
      </c>
      <c r="D436" s="10"/>
      <c r="E436" s="11">
        <f aca="true" t="shared" si="135" ref="E436:J436">SUBTOTAL(9,E433:E435)</f>
        <v>27793.3</v>
      </c>
      <c r="F436" s="11">
        <f t="shared" si="135"/>
        <v>27793.300000000003</v>
      </c>
      <c r="G436" s="11">
        <f t="shared" si="135"/>
        <v>0</v>
      </c>
      <c r="H436" s="11">
        <f t="shared" si="135"/>
        <v>-3.637978807091713E-12</v>
      </c>
      <c r="I436" s="11">
        <f t="shared" si="135"/>
        <v>0</v>
      </c>
      <c r="J436" s="11">
        <f t="shared" si="135"/>
        <v>-3.637978807091713E-12</v>
      </c>
    </row>
    <row r="437" spans="1:10" s="1" customFormat="1" ht="22.5" customHeight="1" outlineLevel="2">
      <c r="A437" s="17">
        <v>2012</v>
      </c>
      <c r="B437" s="17">
        <v>2012</v>
      </c>
      <c r="C437" s="10">
        <v>471040</v>
      </c>
      <c r="D437" s="10" t="s">
        <v>192</v>
      </c>
      <c r="E437" s="11">
        <v>40500</v>
      </c>
      <c r="F437" s="11">
        <v>14793.500000000002</v>
      </c>
      <c r="G437" s="11">
        <v>22206.29</v>
      </c>
      <c r="H437" s="11">
        <v>3500.209999999999</v>
      </c>
      <c r="I437" s="11" t="s">
        <v>26</v>
      </c>
      <c r="J437" s="11">
        <v>3500.209999999999</v>
      </c>
    </row>
    <row r="438" spans="1:10" s="1" customFormat="1" ht="22.5" customHeight="1" outlineLevel="2">
      <c r="A438" s="17">
        <v>2012</v>
      </c>
      <c r="B438" s="17">
        <v>2013</v>
      </c>
      <c r="C438" s="10">
        <v>471040</v>
      </c>
      <c r="D438" s="10" t="s">
        <v>192</v>
      </c>
      <c r="E438" s="11">
        <v>-3500.21</v>
      </c>
      <c r="F438" s="11">
        <v>4163.54</v>
      </c>
      <c r="G438" s="11">
        <v>-5305.83</v>
      </c>
      <c r="H438" s="11">
        <v>-2357.92</v>
      </c>
      <c r="I438" s="11" t="s">
        <v>26</v>
      </c>
      <c r="J438" s="11">
        <v>-2357.92</v>
      </c>
    </row>
    <row r="439" spans="1:10" s="1" customFormat="1" ht="22.5" customHeight="1" outlineLevel="2">
      <c r="A439" s="17">
        <v>2012</v>
      </c>
      <c r="B439" s="17">
        <v>2013</v>
      </c>
      <c r="C439" s="10">
        <v>471040</v>
      </c>
      <c r="D439" s="10" t="s">
        <v>192</v>
      </c>
      <c r="E439" s="11">
        <v>0</v>
      </c>
      <c r="F439" s="11" t="s">
        <v>26</v>
      </c>
      <c r="G439" s="11" t="s">
        <v>26</v>
      </c>
      <c r="H439" s="11">
        <v>0</v>
      </c>
      <c r="I439" s="11" t="s">
        <v>26</v>
      </c>
      <c r="J439" s="11">
        <v>0</v>
      </c>
    </row>
    <row r="440" spans="1:10" s="1" customFormat="1" ht="22.5" customHeight="1" outlineLevel="1">
      <c r="A440" s="17"/>
      <c r="B440" s="17"/>
      <c r="C440" s="16" t="s">
        <v>340</v>
      </c>
      <c r="D440" s="10"/>
      <c r="E440" s="11">
        <f aca="true" t="shared" si="136" ref="E440:J440">SUBTOTAL(9,E437:E439)</f>
        <v>36999.79</v>
      </c>
      <c r="F440" s="11">
        <f t="shared" si="136"/>
        <v>18957.04</v>
      </c>
      <c r="G440" s="11">
        <f t="shared" si="136"/>
        <v>16900.46</v>
      </c>
      <c r="H440" s="11">
        <f t="shared" si="136"/>
        <v>1142.289999999999</v>
      </c>
      <c r="I440" s="11">
        <f t="shared" si="136"/>
        <v>0</v>
      </c>
      <c r="J440" s="11">
        <f t="shared" si="136"/>
        <v>1142.289999999999</v>
      </c>
    </row>
    <row r="441" spans="1:10" s="1" customFormat="1" ht="22.5" customHeight="1" outlineLevel="2">
      <c r="A441" s="17">
        <v>2012</v>
      </c>
      <c r="B441" s="17">
        <v>2012</v>
      </c>
      <c r="C441" s="10">
        <v>471041</v>
      </c>
      <c r="D441" s="10" t="s">
        <v>193</v>
      </c>
      <c r="E441" s="11">
        <v>42500</v>
      </c>
      <c r="F441" s="11">
        <v>29662.470000000005</v>
      </c>
      <c r="G441" s="11">
        <v>12837.53</v>
      </c>
      <c r="H441" s="11">
        <v>0</v>
      </c>
      <c r="I441" s="11" t="s">
        <v>26</v>
      </c>
      <c r="J441" s="11">
        <v>0</v>
      </c>
    </row>
    <row r="442" spans="1:10" s="1" customFormat="1" ht="22.5" customHeight="1" outlineLevel="2">
      <c r="A442" s="17">
        <v>2012</v>
      </c>
      <c r="B442" s="17">
        <v>2013</v>
      </c>
      <c r="C442" s="10">
        <v>471041</v>
      </c>
      <c r="D442" s="10" t="s">
        <v>193</v>
      </c>
      <c r="E442" s="11">
        <v>0</v>
      </c>
      <c r="F442" s="11">
        <v>8764.119999999999</v>
      </c>
      <c r="G442" s="11">
        <v>-8764.119999999999</v>
      </c>
      <c r="H442" s="11">
        <v>0</v>
      </c>
      <c r="I442" s="11" t="s">
        <v>26</v>
      </c>
      <c r="J442" s="11">
        <v>0</v>
      </c>
    </row>
    <row r="443" spans="1:10" s="1" customFormat="1" ht="22.5" customHeight="1" outlineLevel="2">
      <c r="A443" s="17">
        <v>2012</v>
      </c>
      <c r="B443" s="17">
        <v>2013</v>
      </c>
      <c r="C443" s="10">
        <v>471041</v>
      </c>
      <c r="D443" s="10" t="s">
        <v>193</v>
      </c>
      <c r="E443" s="11">
        <v>0</v>
      </c>
      <c r="F443" s="11" t="s">
        <v>26</v>
      </c>
      <c r="G443" s="11" t="s">
        <v>26</v>
      </c>
      <c r="H443" s="11">
        <v>0</v>
      </c>
      <c r="I443" s="11" t="s">
        <v>26</v>
      </c>
      <c r="J443" s="11">
        <v>0</v>
      </c>
    </row>
    <row r="444" spans="1:10" s="1" customFormat="1" ht="22.5" customHeight="1" outlineLevel="1">
      <c r="A444" s="17"/>
      <c r="B444" s="17"/>
      <c r="C444" s="16" t="s">
        <v>341</v>
      </c>
      <c r="D444" s="10"/>
      <c r="E444" s="11">
        <f aca="true" t="shared" si="137" ref="E444:J444">SUBTOTAL(9,E441:E443)</f>
        <v>42500</v>
      </c>
      <c r="F444" s="11">
        <f t="shared" si="137"/>
        <v>38426.590000000004</v>
      </c>
      <c r="G444" s="11">
        <f t="shared" si="137"/>
        <v>4073.4100000000017</v>
      </c>
      <c r="H444" s="11">
        <f t="shared" si="137"/>
        <v>0</v>
      </c>
      <c r="I444" s="11">
        <f t="shared" si="137"/>
        <v>0</v>
      </c>
      <c r="J444" s="11">
        <f t="shared" si="137"/>
        <v>0</v>
      </c>
    </row>
    <row r="445" spans="1:10" s="1" customFormat="1" ht="22.5" customHeight="1" outlineLevel="2">
      <c r="A445" s="17">
        <v>2012</v>
      </c>
      <c r="B445" s="17">
        <v>2012</v>
      </c>
      <c r="C445" s="10">
        <v>471042</v>
      </c>
      <c r="D445" s="10" t="s">
        <v>194</v>
      </c>
      <c r="E445" s="11">
        <v>75770</v>
      </c>
      <c r="F445" s="11">
        <v>46853.71</v>
      </c>
      <c r="G445" s="11">
        <v>28916.29</v>
      </c>
      <c r="H445" s="11">
        <v>0</v>
      </c>
      <c r="I445" s="11" t="s">
        <v>26</v>
      </c>
      <c r="J445" s="11">
        <v>0</v>
      </c>
    </row>
    <row r="446" spans="1:10" s="1" customFormat="1" ht="22.5" customHeight="1" outlineLevel="2">
      <c r="A446" s="17">
        <v>2012</v>
      </c>
      <c r="B446" s="17">
        <v>2013</v>
      </c>
      <c r="C446" s="10">
        <v>471042</v>
      </c>
      <c r="D446" s="10" t="s">
        <v>194</v>
      </c>
      <c r="E446" s="11">
        <v>0</v>
      </c>
      <c r="F446" s="11">
        <v>23390.35</v>
      </c>
      <c r="G446" s="11">
        <v>-23390.35</v>
      </c>
      <c r="H446" s="11">
        <v>0</v>
      </c>
      <c r="I446" s="11" t="s">
        <v>26</v>
      </c>
      <c r="J446" s="11">
        <v>0</v>
      </c>
    </row>
    <row r="447" spans="1:10" s="1" customFormat="1" ht="22.5" customHeight="1" outlineLevel="2">
      <c r="A447" s="17">
        <v>2012</v>
      </c>
      <c r="B447" s="17">
        <v>2013</v>
      </c>
      <c r="C447" s="10">
        <v>471042</v>
      </c>
      <c r="D447" s="10" t="s">
        <v>194</v>
      </c>
      <c r="E447" s="11">
        <v>0</v>
      </c>
      <c r="F447" s="11" t="s">
        <v>26</v>
      </c>
      <c r="G447" s="11" t="s">
        <v>26</v>
      </c>
      <c r="H447" s="11">
        <v>0</v>
      </c>
      <c r="I447" s="11" t="s">
        <v>26</v>
      </c>
      <c r="J447" s="11">
        <v>0</v>
      </c>
    </row>
    <row r="448" spans="1:10" s="1" customFormat="1" ht="22.5" customHeight="1" outlineLevel="1">
      <c r="A448" s="17"/>
      <c r="B448" s="17"/>
      <c r="C448" s="16" t="s">
        <v>342</v>
      </c>
      <c r="D448" s="10"/>
      <c r="E448" s="11">
        <f aca="true" t="shared" si="138" ref="E448:J448">SUBTOTAL(9,E445:E447)</f>
        <v>75770</v>
      </c>
      <c r="F448" s="11">
        <f t="shared" si="138"/>
        <v>70244.06</v>
      </c>
      <c r="G448" s="11">
        <f t="shared" si="138"/>
        <v>5525.940000000002</v>
      </c>
      <c r="H448" s="11">
        <f t="shared" si="138"/>
        <v>0</v>
      </c>
      <c r="I448" s="11">
        <f t="shared" si="138"/>
        <v>0</v>
      </c>
      <c r="J448" s="11">
        <f t="shared" si="138"/>
        <v>0</v>
      </c>
    </row>
    <row r="449" spans="1:10" s="1" customFormat="1" ht="22.5" customHeight="1" outlineLevel="2">
      <c r="A449" s="17">
        <v>2012</v>
      </c>
      <c r="B449" s="17">
        <v>2012</v>
      </c>
      <c r="C449" s="10">
        <v>471044</v>
      </c>
      <c r="D449" s="10" t="s">
        <v>195</v>
      </c>
      <c r="E449" s="11">
        <v>65500</v>
      </c>
      <c r="F449" s="11">
        <v>32303.810000000005</v>
      </c>
      <c r="G449" s="11">
        <v>32300</v>
      </c>
      <c r="H449" s="11">
        <v>896.189999999995</v>
      </c>
      <c r="I449" s="11" t="s">
        <v>26</v>
      </c>
      <c r="J449" s="11">
        <v>896.189999999995</v>
      </c>
    </row>
    <row r="450" spans="1:10" s="1" customFormat="1" ht="22.5" customHeight="1" outlineLevel="2">
      <c r="A450" s="17">
        <v>2012</v>
      </c>
      <c r="B450" s="17">
        <v>2013</v>
      </c>
      <c r="C450" s="10">
        <v>471044</v>
      </c>
      <c r="D450" s="10" t="s">
        <v>195</v>
      </c>
      <c r="E450" s="11">
        <v>-896.19</v>
      </c>
      <c r="F450" s="11">
        <v>2398.91</v>
      </c>
      <c r="G450" s="11">
        <v>-2398.91</v>
      </c>
      <c r="H450" s="11">
        <v>-896.19</v>
      </c>
      <c r="I450" s="11" t="s">
        <v>26</v>
      </c>
      <c r="J450" s="11">
        <v>-896.19</v>
      </c>
    </row>
    <row r="451" spans="1:10" s="1" customFormat="1" ht="22.5" customHeight="1" outlineLevel="2">
      <c r="A451" s="17">
        <v>2012</v>
      </c>
      <c r="B451" s="17">
        <v>2013</v>
      </c>
      <c r="C451" s="10">
        <v>471044</v>
      </c>
      <c r="D451" s="10" t="s">
        <v>195</v>
      </c>
      <c r="E451" s="11">
        <v>0</v>
      </c>
      <c r="F451" s="11" t="s">
        <v>26</v>
      </c>
      <c r="G451" s="11" t="s">
        <v>26</v>
      </c>
      <c r="H451" s="11">
        <v>0</v>
      </c>
      <c r="I451" s="11" t="s">
        <v>26</v>
      </c>
      <c r="J451" s="11">
        <v>0</v>
      </c>
    </row>
    <row r="452" spans="1:10" s="1" customFormat="1" ht="22.5" customHeight="1" outlineLevel="1">
      <c r="A452" s="17"/>
      <c r="B452" s="17"/>
      <c r="C452" s="16" t="s">
        <v>343</v>
      </c>
      <c r="D452" s="10"/>
      <c r="E452" s="11">
        <f aca="true" t="shared" si="139" ref="E452:J452">SUBTOTAL(9,E449:E451)</f>
        <v>64603.81</v>
      </c>
      <c r="F452" s="11">
        <f t="shared" si="139"/>
        <v>34702.72</v>
      </c>
      <c r="G452" s="11">
        <f t="shared" si="139"/>
        <v>29901.09</v>
      </c>
      <c r="H452" s="11">
        <f t="shared" si="139"/>
        <v>-5.002220859751105E-12</v>
      </c>
      <c r="I452" s="11">
        <f t="shared" si="139"/>
        <v>0</v>
      </c>
      <c r="J452" s="11">
        <f t="shared" si="139"/>
        <v>-5.002220859751105E-12</v>
      </c>
    </row>
    <row r="453" spans="1:10" s="1" customFormat="1" ht="22.5" customHeight="1" outlineLevel="2">
      <c r="A453" s="17">
        <v>2012</v>
      </c>
      <c r="B453" s="17">
        <v>2012</v>
      </c>
      <c r="C453" s="10">
        <v>471045</v>
      </c>
      <c r="D453" s="10" t="s">
        <v>196</v>
      </c>
      <c r="E453" s="11">
        <v>53000</v>
      </c>
      <c r="F453" s="11">
        <v>52999.73</v>
      </c>
      <c r="G453" s="11" t="s">
        <v>26</v>
      </c>
      <c r="H453" s="11">
        <v>0.27000000000407454</v>
      </c>
      <c r="I453" s="11" t="s">
        <v>26</v>
      </c>
      <c r="J453" s="11">
        <v>0.27000000000407454</v>
      </c>
    </row>
    <row r="454" spans="1:10" s="1" customFormat="1" ht="22.5" customHeight="1" outlineLevel="2">
      <c r="A454" s="17">
        <v>2012</v>
      </c>
      <c r="B454" s="17">
        <v>2013</v>
      </c>
      <c r="C454" s="10">
        <v>471045</v>
      </c>
      <c r="D454" s="10" t="s">
        <v>196</v>
      </c>
      <c r="E454" s="11">
        <v>-0.27</v>
      </c>
      <c r="F454" s="11" t="s">
        <v>26</v>
      </c>
      <c r="G454" s="11" t="s">
        <v>26</v>
      </c>
      <c r="H454" s="11">
        <v>-0.27</v>
      </c>
      <c r="I454" s="11" t="s">
        <v>26</v>
      </c>
      <c r="J454" s="11">
        <v>-0.27</v>
      </c>
    </row>
    <row r="455" spans="1:10" s="1" customFormat="1" ht="22.5" customHeight="1" outlineLevel="1">
      <c r="A455" s="17"/>
      <c r="B455" s="17"/>
      <c r="C455" s="16" t="s">
        <v>344</v>
      </c>
      <c r="D455" s="10"/>
      <c r="E455" s="11">
        <f aca="true" t="shared" si="140" ref="E455:J455">SUBTOTAL(9,E453:E454)</f>
        <v>52999.73</v>
      </c>
      <c r="F455" s="11">
        <f t="shared" si="140"/>
        <v>52999.73</v>
      </c>
      <c r="G455" s="11">
        <f t="shared" si="140"/>
        <v>0</v>
      </c>
      <c r="H455" s="11">
        <f t="shared" si="140"/>
        <v>4.0745185003743245E-12</v>
      </c>
      <c r="I455" s="11">
        <f t="shared" si="140"/>
        <v>0</v>
      </c>
      <c r="J455" s="11">
        <f t="shared" si="140"/>
        <v>4.0745185003743245E-12</v>
      </c>
    </row>
    <row r="456" spans="1:10" s="1" customFormat="1" ht="22.5" customHeight="1" outlineLevel="2">
      <c r="A456" s="17">
        <v>2012</v>
      </c>
      <c r="B456" s="17">
        <v>2012</v>
      </c>
      <c r="C456" s="10">
        <v>471046</v>
      </c>
      <c r="D456" s="10" t="s">
        <v>197</v>
      </c>
      <c r="E456" s="11">
        <v>45500</v>
      </c>
      <c r="F456" s="11">
        <v>35478.369999999995</v>
      </c>
      <c r="G456" s="11">
        <v>7242.54</v>
      </c>
      <c r="H456" s="11">
        <v>2779.0900000000047</v>
      </c>
      <c r="I456" s="11" t="s">
        <v>26</v>
      </c>
      <c r="J456" s="11">
        <v>2779.0900000000047</v>
      </c>
    </row>
    <row r="457" spans="1:10" s="1" customFormat="1" ht="22.5" customHeight="1" outlineLevel="2">
      <c r="A457" s="17">
        <v>2012</v>
      </c>
      <c r="B457" s="17">
        <v>2013</v>
      </c>
      <c r="C457" s="10">
        <v>471046</v>
      </c>
      <c r="D457" s="10" t="s">
        <v>197</v>
      </c>
      <c r="E457" s="11">
        <v>-2779.09</v>
      </c>
      <c r="F457" s="11">
        <v>5776.070000000001</v>
      </c>
      <c r="G457" s="11">
        <v>-5776.070000000001</v>
      </c>
      <c r="H457" s="11">
        <v>-2779.0899999999992</v>
      </c>
      <c r="I457" s="11" t="s">
        <v>26</v>
      </c>
      <c r="J457" s="11">
        <v>-2779.0899999999992</v>
      </c>
    </row>
    <row r="458" spans="1:10" s="1" customFormat="1" ht="22.5" customHeight="1" outlineLevel="2">
      <c r="A458" s="17">
        <v>2012</v>
      </c>
      <c r="B458" s="17">
        <v>2013</v>
      </c>
      <c r="C458" s="10">
        <v>471046</v>
      </c>
      <c r="D458" s="10" t="s">
        <v>197</v>
      </c>
      <c r="E458" s="11">
        <v>0</v>
      </c>
      <c r="F458" s="11" t="s">
        <v>26</v>
      </c>
      <c r="G458" s="11" t="s">
        <v>26</v>
      </c>
      <c r="H458" s="11">
        <v>0</v>
      </c>
      <c r="I458" s="11" t="s">
        <v>26</v>
      </c>
      <c r="J458" s="11">
        <v>0</v>
      </c>
    </row>
    <row r="459" spans="1:10" s="1" customFormat="1" ht="22.5" customHeight="1" outlineLevel="1">
      <c r="A459" s="17"/>
      <c r="B459" s="17"/>
      <c r="C459" s="16" t="s">
        <v>345</v>
      </c>
      <c r="D459" s="10"/>
      <c r="E459" s="11">
        <f aca="true" t="shared" si="141" ref="E459:J459">SUBTOTAL(9,E456:E458)</f>
        <v>42720.91</v>
      </c>
      <c r="F459" s="11">
        <f t="shared" si="141"/>
        <v>41254.439999999995</v>
      </c>
      <c r="G459" s="11">
        <f t="shared" si="141"/>
        <v>1466.4699999999993</v>
      </c>
      <c r="H459" s="11">
        <f t="shared" si="141"/>
        <v>5.4569682106375694E-12</v>
      </c>
      <c r="I459" s="11">
        <f t="shared" si="141"/>
        <v>0</v>
      </c>
      <c r="J459" s="11">
        <f t="shared" si="141"/>
        <v>5.4569682106375694E-12</v>
      </c>
    </row>
    <row r="460" spans="1:10" s="1" customFormat="1" ht="22.5" customHeight="1" outlineLevel="2">
      <c r="A460" s="17">
        <v>2012</v>
      </c>
      <c r="B460" s="17">
        <v>2012</v>
      </c>
      <c r="C460" s="10">
        <v>471047</v>
      </c>
      <c r="D460" s="10" t="s">
        <v>198</v>
      </c>
      <c r="E460" s="11">
        <v>40500</v>
      </c>
      <c r="F460" s="11">
        <v>29021.7</v>
      </c>
      <c r="G460" s="11">
        <v>6488.4</v>
      </c>
      <c r="H460" s="11">
        <v>4989.899999999999</v>
      </c>
      <c r="I460" s="11" t="s">
        <v>26</v>
      </c>
      <c r="J460" s="11">
        <v>4989.899999999999</v>
      </c>
    </row>
    <row r="461" spans="1:10" s="1" customFormat="1" ht="22.5" customHeight="1" outlineLevel="2">
      <c r="A461" s="17">
        <v>2012</v>
      </c>
      <c r="B461" s="17">
        <v>2013</v>
      </c>
      <c r="C461" s="10">
        <v>471047</v>
      </c>
      <c r="D461" s="10" t="s">
        <v>198</v>
      </c>
      <c r="E461" s="11">
        <v>-4989.900000000001</v>
      </c>
      <c r="F461" s="11">
        <v>1488.4</v>
      </c>
      <c r="G461" s="11">
        <v>-1488.4</v>
      </c>
      <c r="H461" s="11">
        <v>-4989.9000000000015</v>
      </c>
      <c r="I461" s="11" t="s">
        <v>26</v>
      </c>
      <c r="J461" s="11">
        <v>-4989.9000000000015</v>
      </c>
    </row>
    <row r="462" spans="1:10" s="1" customFormat="1" ht="22.5" customHeight="1" outlineLevel="2">
      <c r="A462" s="17">
        <v>2012</v>
      </c>
      <c r="B462" s="17">
        <v>2013</v>
      </c>
      <c r="C462" s="10">
        <v>471047</v>
      </c>
      <c r="D462" s="10" t="s">
        <v>198</v>
      </c>
      <c r="E462" s="11">
        <v>0</v>
      </c>
      <c r="F462" s="11" t="s">
        <v>26</v>
      </c>
      <c r="G462" s="11" t="s">
        <v>26</v>
      </c>
      <c r="H462" s="11">
        <v>0</v>
      </c>
      <c r="I462" s="11" t="s">
        <v>26</v>
      </c>
      <c r="J462" s="11">
        <v>0</v>
      </c>
    </row>
    <row r="463" spans="1:10" s="1" customFormat="1" ht="22.5" customHeight="1" outlineLevel="1">
      <c r="A463" s="17"/>
      <c r="B463" s="17"/>
      <c r="C463" s="16" t="s">
        <v>346</v>
      </c>
      <c r="D463" s="10"/>
      <c r="E463" s="11">
        <f aca="true" t="shared" si="142" ref="E463:J463">SUBTOTAL(9,E460:E462)</f>
        <v>35510.1</v>
      </c>
      <c r="F463" s="11">
        <f t="shared" si="142"/>
        <v>30510.100000000002</v>
      </c>
      <c r="G463" s="11">
        <f t="shared" si="142"/>
        <v>5000</v>
      </c>
      <c r="H463" s="11">
        <f t="shared" si="142"/>
        <v>-2.7284841053187847E-12</v>
      </c>
      <c r="I463" s="11">
        <f t="shared" si="142"/>
        <v>0</v>
      </c>
      <c r="J463" s="11">
        <f t="shared" si="142"/>
        <v>-2.7284841053187847E-12</v>
      </c>
    </row>
    <row r="464" spans="1:10" s="1" customFormat="1" ht="22.5" customHeight="1" outlineLevel="2">
      <c r="A464" s="17">
        <v>2012</v>
      </c>
      <c r="B464" s="17">
        <v>2012</v>
      </c>
      <c r="C464" s="10">
        <v>471048</v>
      </c>
      <c r="D464" s="10" t="s">
        <v>199</v>
      </c>
      <c r="E464" s="11">
        <v>44100</v>
      </c>
      <c r="F464" s="11">
        <v>21564.31</v>
      </c>
      <c r="G464" s="11">
        <v>18500</v>
      </c>
      <c r="H464" s="11">
        <v>4035.6899999999987</v>
      </c>
      <c r="I464" s="11" t="s">
        <v>26</v>
      </c>
      <c r="J464" s="11">
        <v>4035.6899999999987</v>
      </c>
    </row>
    <row r="465" spans="1:10" s="1" customFormat="1" ht="22.5" customHeight="1" outlineLevel="2">
      <c r="A465" s="17">
        <v>2012</v>
      </c>
      <c r="B465" s="17">
        <v>2013</v>
      </c>
      <c r="C465" s="10">
        <v>471048</v>
      </c>
      <c r="D465" s="10" t="s">
        <v>199</v>
      </c>
      <c r="E465" s="11">
        <v>-4035.69</v>
      </c>
      <c r="F465" s="11" t="s">
        <v>26</v>
      </c>
      <c r="G465" s="11" t="s">
        <v>26</v>
      </c>
      <c r="H465" s="11">
        <v>-4035.69</v>
      </c>
      <c r="I465" s="11" t="s">
        <v>26</v>
      </c>
      <c r="J465" s="11">
        <v>-4035.69</v>
      </c>
    </row>
    <row r="466" spans="1:10" s="1" customFormat="1" ht="22.5" customHeight="1" outlineLevel="1">
      <c r="A466" s="17"/>
      <c r="B466" s="17"/>
      <c r="C466" s="16" t="s">
        <v>347</v>
      </c>
      <c r="D466" s="10"/>
      <c r="E466" s="11">
        <f aca="true" t="shared" si="143" ref="E466:J466">SUBTOTAL(9,E464:E465)</f>
        <v>40064.31</v>
      </c>
      <c r="F466" s="11">
        <f t="shared" si="143"/>
        <v>21564.31</v>
      </c>
      <c r="G466" s="11">
        <f t="shared" si="143"/>
        <v>18500</v>
      </c>
      <c r="H466" s="11">
        <f t="shared" si="143"/>
        <v>0</v>
      </c>
      <c r="I466" s="11">
        <f t="shared" si="143"/>
        <v>0</v>
      </c>
      <c r="J466" s="11">
        <f t="shared" si="143"/>
        <v>0</v>
      </c>
    </row>
    <row r="467" spans="1:10" s="1" customFormat="1" ht="22.5" customHeight="1" outlineLevel="2">
      <c r="A467" s="17">
        <v>2012</v>
      </c>
      <c r="B467" s="17">
        <v>2012</v>
      </c>
      <c r="C467" s="10">
        <v>471049</v>
      </c>
      <c r="D467" s="10" t="s">
        <v>200</v>
      </c>
      <c r="E467" s="11">
        <v>40716.04</v>
      </c>
      <c r="F467" s="11">
        <v>34615.420000000006</v>
      </c>
      <c r="G467" s="11">
        <v>4339.29</v>
      </c>
      <c r="H467" s="11">
        <v>1761.3299999999954</v>
      </c>
      <c r="I467" s="11" t="s">
        <v>26</v>
      </c>
      <c r="J467" s="11">
        <v>1761.3299999999954</v>
      </c>
    </row>
    <row r="468" spans="1:10" s="1" customFormat="1" ht="22.5" customHeight="1" outlineLevel="2">
      <c r="A468" s="17">
        <v>2012</v>
      </c>
      <c r="B468" s="17">
        <v>2013</v>
      </c>
      <c r="C468" s="10">
        <v>471049</v>
      </c>
      <c r="D468" s="10" t="s">
        <v>200</v>
      </c>
      <c r="E468" s="11">
        <v>-1761.33</v>
      </c>
      <c r="F468" s="11">
        <v>1408.41</v>
      </c>
      <c r="G468" s="11">
        <v>-1408.41</v>
      </c>
      <c r="H468" s="11">
        <v>-1761.3299999999997</v>
      </c>
      <c r="I468" s="11" t="s">
        <v>26</v>
      </c>
      <c r="J468" s="11">
        <v>-1761.3299999999997</v>
      </c>
    </row>
    <row r="469" spans="1:10" s="1" customFormat="1" ht="22.5" customHeight="1" outlineLevel="2">
      <c r="A469" s="17">
        <v>2012</v>
      </c>
      <c r="B469" s="17">
        <v>2013</v>
      </c>
      <c r="C469" s="10">
        <v>471049</v>
      </c>
      <c r="D469" s="10" t="s">
        <v>200</v>
      </c>
      <c r="E469" s="11">
        <v>0</v>
      </c>
      <c r="F469" s="11" t="s">
        <v>26</v>
      </c>
      <c r="G469" s="11" t="s">
        <v>26</v>
      </c>
      <c r="H469" s="11">
        <v>0</v>
      </c>
      <c r="I469" s="11" t="s">
        <v>26</v>
      </c>
      <c r="J469" s="11">
        <v>0</v>
      </c>
    </row>
    <row r="470" spans="1:10" s="1" customFormat="1" ht="22.5" customHeight="1" outlineLevel="1">
      <c r="A470" s="17"/>
      <c r="B470" s="17"/>
      <c r="C470" s="16" t="s">
        <v>348</v>
      </c>
      <c r="D470" s="10"/>
      <c r="E470" s="11">
        <f aca="true" t="shared" si="144" ref="E470:J470">SUBTOTAL(9,E467:E469)</f>
        <v>38954.71</v>
      </c>
      <c r="F470" s="11">
        <f t="shared" si="144"/>
        <v>36023.83000000001</v>
      </c>
      <c r="G470" s="11">
        <f t="shared" si="144"/>
        <v>2930.88</v>
      </c>
      <c r="H470" s="11">
        <f t="shared" si="144"/>
        <v>-4.320099833421409E-12</v>
      </c>
      <c r="I470" s="11">
        <f t="shared" si="144"/>
        <v>0</v>
      </c>
      <c r="J470" s="11">
        <f t="shared" si="144"/>
        <v>-4.320099833421409E-12</v>
      </c>
    </row>
    <row r="471" spans="1:10" s="1" customFormat="1" ht="22.5" customHeight="1" outlineLevel="2">
      <c r="A471" s="17">
        <v>2012</v>
      </c>
      <c r="B471" s="17">
        <v>2012</v>
      </c>
      <c r="C471" s="10">
        <v>471050</v>
      </c>
      <c r="D471" s="10" t="s">
        <v>201</v>
      </c>
      <c r="E471" s="11">
        <v>40500</v>
      </c>
      <c r="F471" s="11">
        <v>29924.17</v>
      </c>
      <c r="G471" s="11">
        <v>10575.83</v>
      </c>
      <c r="H471" s="11">
        <v>0</v>
      </c>
      <c r="I471" s="11" t="s">
        <v>26</v>
      </c>
      <c r="J471" s="11">
        <v>0</v>
      </c>
    </row>
    <row r="472" spans="1:10" s="1" customFormat="1" ht="22.5" customHeight="1" outlineLevel="2">
      <c r="A472" s="17">
        <v>2012</v>
      </c>
      <c r="B472" s="17">
        <v>2013</v>
      </c>
      <c r="C472" s="10">
        <v>471050</v>
      </c>
      <c r="D472" s="10" t="s">
        <v>201</v>
      </c>
      <c r="E472" s="11">
        <v>0</v>
      </c>
      <c r="F472" s="11">
        <v>5412.99</v>
      </c>
      <c r="G472" s="11">
        <v>-5412.99</v>
      </c>
      <c r="H472" s="11">
        <v>0</v>
      </c>
      <c r="I472" s="11" t="s">
        <v>26</v>
      </c>
      <c r="J472" s="11">
        <v>0</v>
      </c>
    </row>
    <row r="473" spans="1:10" s="1" customFormat="1" ht="22.5" customHeight="1" outlineLevel="2">
      <c r="A473" s="17">
        <v>2012</v>
      </c>
      <c r="B473" s="17">
        <v>2013</v>
      </c>
      <c r="C473" s="10">
        <v>471050</v>
      </c>
      <c r="D473" s="10" t="s">
        <v>201</v>
      </c>
      <c r="E473" s="11">
        <v>0</v>
      </c>
      <c r="F473" s="11" t="s">
        <v>26</v>
      </c>
      <c r="G473" s="11" t="s">
        <v>26</v>
      </c>
      <c r="H473" s="11">
        <v>0</v>
      </c>
      <c r="I473" s="11" t="s">
        <v>26</v>
      </c>
      <c r="J473" s="11">
        <v>0</v>
      </c>
    </row>
    <row r="474" spans="1:10" s="1" customFormat="1" ht="22.5" customHeight="1" outlineLevel="1">
      <c r="A474" s="17"/>
      <c r="B474" s="17"/>
      <c r="C474" s="16" t="s">
        <v>349</v>
      </c>
      <c r="D474" s="10"/>
      <c r="E474" s="11">
        <f aca="true" t="shared" si="145" ref="E474:J474">SUBTOTAL(9,E471:E473)</f>
        <v>40500</v>
      </c>
      <c r="F474" s="11">
        <f t="shared" si="145"/>
        <v>35337.159999999996</v>
      </c>
      <c r="G474" s="11">
        <f t="shared" si="145"/>
        <v>5162.84</v>
      </c>
      <c r="H474" s="11">
        <f t="shared" si="145"/>
        <v>0</v>
      </c>
      <c r="I474" s="11">
        <f t="shared" si="145"/>
        <v>0</v>
      </c>
      <c r="J474" s="11">
        <f t="shared" si="145"/>
        <v>0</v>
      </c>
    </row>
    <row r="475" spans="1:10" s="1" customFormat="1" ht="22.5" customHeight="1" outlineLevel="2">
      <c r="A475" s="17">
        <v>2012</v>
      </c>
      <c r="B475" s="17">
        <v>2012</v>
      </c>
      <c r="C475" s="10">
        <v>471051</v>
      </c>
      <c r="D475" s="10" t="s">
        <v>202</v>
      </c>
      <c r="E475" s="11">
        <v>40500</v>
      </c>
      <c r="F475" s="11">
        <v>18595.43</v>
      </c>
      <c r="G475" s="11">
        <v>17500</v>
      </c>
      <c r="H475" s="11">
        <v>4404.57</v>
      </c>
      <c r="I475" s="11" t="s">
        <v>26</v>
      </c>
      <c r="J475" s="11">
        <v>4404.57</v>
      </c>
    </row>
    <row r="476" spans="1:10" s="1" customFormat="1" ht="22.5" customHeight="1" outlineLevel="2">
      <c r="A476" s="17">
        <v>2012</v>
      </c>
      <c r="B476" s="17">
        <v>2013</v>
      </c>
      <c r="C476" s="10">
        <v>471051</v>
      </c>
      <c r="D476" s="10" t="s">
        <v>202</v>
      </c>
      <c r="E476" s="11">
        <v>-4404.57</v>
      </c>
      <c r="F476" s="11">
        <v>2500</v>
      </c>
      <c r="G476" s="11">
        <v>-2500</v>
      </c>
      <c r="H476" s="11">
        <v>-4404.57</v>
      </c>
      <c r="I476" s="11" t="s">
        <v>26</v>
      </c>
      <c r="J476" s="11">
        <v>-4404.57</v>
      </c>
    </row>
    <row r="477" spans="1:10" s="1" customFormat="1" ht="22.5" customHeight="1" outlineLevel="2">
      <c r="A477" s="17">
        <v>2012</v>
      </c>
      <c r="B477" s="17">
        <v>2013</v>
      </c>
      <c r="C477" s="10">
        <v>471051</v>
      </c>
      <c r="D477" s="10" t="s">
        <v>202</v>
      </c>
      <c r="E477" s="11">
        <v>0</v>
      </c>
      <c r="F477" s="11" t="s">
        <v>26</v>
      </c>
      <c r="G477" s="11" t="s">
        <v>26</v>
      </c>
      <c r="H477" s="11">
        <v>0</v>
      </c>
      <c r="I477" s="11" t="s">
        <v>26</v>
      </c>
      <c r="J477" s="11">
        <v>0</v>
      </c>
    </row>
    <row r="478" spans="1:10" s="1" customFormat="1" ht="22.5" customHeight="1" outlineLevel="1">
      <c r="A478" s="17"/>
      <c r="B478" s="17"/>
      <c r="C478" s="16" t="s">
        <v>350</v>
      </c>
      <c r="D478" s="10"/>
      <c r="E478" s="11">
        <f aca="true" t="shared" si="146" ref="E478:J478">SUBTOTAL(9,E475:E477)</f>
        <v>36095.43</v>
      </c>
      <c r="F478" s="11">
        <f t="shared" si="146"/>
        <v>21095.43</v>
      </c>
      <c r="G478" s="11">
        <f t="shared" si="146"/>
        <v>15000</v>
      </c>
      <c r="H478" s="11">
        <f t="shared" si="146"/>
        <v>0</v>
      </c>
      <c r="I478" s="11">
        <f t="shared" si="146"/>
        <v>0</v>
      </c>
      <c r="J478" s="11">
        <f t="shared" si="146"/>
        <v>0</v>
      </c>
    </row>
    <row r="479" spans="1:10" s="1" customFormat="1" ht="22.5" customHeight="1" outlineLevel="2">
      <c r="A479" s="17">
        <v>2012</v>
      </c>
      <c r="B479" s="17">
        <v>2012</v>
      </c>
      <c r="C479" s="10">
        <v>471052</v>
      </c>
      <c r="D479" s="10" t="s">
        <v>203</v>
      </c>
      <c r="E479" s="11">
        <v>40500</v>
      </c>
      <c r="F479" s="11">
        <v>29069.26</v>
      </c>
      <c r="G479" s="11">
        <v>10355.19</v>
      </c>
      <c r="H479" s="11">
        <v>1075.550000000001</v>
      </c>
      <c r="I479" s="11" t="s">
        <v>26</v>
      </c>
      <c r="J479" s="11">
        <v>1075.550000000001</v>
      </c>
    </row>
    <row r="480" spans="1:10" s="1" customFormat="1" ht="22.5" customHeight="1" outlineLevel="2">
      <c r="A480" s="17">
        <v>2012</v>
      </c>
      <c r="B480" s="17">
        <v>2013</v>
      </c>
      <c r="C480" s="10">
        <v>471052</v>
      </c>
      <c r="D480" s="10" t="s">
        <v>203</v>
      </c>
      <c r="E480" s="11">
        <v>-1075.55</v>
      </c>
      <c r="F480" s="11">
        <v>5405.81</v>
      </c>
      <c r="G480" s="11">
        <v>-5405.81</v>
      </c>
      <c r="H480" s="11">
        <v>-1075.5500000000002</v>
      </c>
      <c r="I480" s="11" t="s">
        <v>26</v>
      </c>
      <c r="J480" s="11">
        <v>-1075.5500000000002</v>
      </c>
    </row>
    <row r="481" spans="1:10" s="1" customFormat="1" ht="22.5" customHeight="1" outlineLevel="2">
      <c r="A481" s="17">
        <v>2012</v>
      </c>
      <c r="B481" s="17">
        <v>2013</v>
      </c>
      <c r="C481" s="10">
        <v>471052</v>
      </c>
      <c r="D481" s="10" t="s">
        <v>203</v>
      </c>
      <c r="E481" s="11">
        <v>0</v>
      </c>
      <c r="F481" s="11" t="s">
        <v>26</v>
      </c>
      <c r="G481" s="11" t="s">
        <v>26</v>
      </c>
      <c r="H481" s="11">
        <v>0</v>
      </c>
      <c r="I481" s="11" t="s">
        <v>26</v>
      </c>
      <c r="J481" s="11">
        <v>0</v>
      </c>
    </row>
    <row r="482" spans="1:10" s="1" customFormat="1" ht="22.5" customHeight="1" outlineLevel="1">
      <c r="A482" s="17"/>
      <c r="B482" s="17"/>
      <c r="C482" s="16" t="s">
        <v>351</v>
      </c>
      <c r="D482" s="10"/>
      <c r="E482" s="11">
        <f aca="true" t="shared" si="147" ref="E482:J482">SUBTOTAL(9,E479:E481)</f>
        <v>39424.45</v>
      </c>
      <c r="F482" s="11">
        <f t="shared" si="147"/>
        <v>34475.07</v>
      </c>
      <c r="G482" s="11">
        <f t="shared" si="147"/>
        <v>4949.38</v>
      </c>
      <c r="H482" s="11">
        <f t="shared" si="147"/>
        <v>9.094947017729282E-13</v>
      </c>
      <c r="I482" s="11">
        <f t="shared" si="147"/>
        <v>0</v>
      </c>
      <c r="J482" s="11">
        <f t="shared" si="147"/>
        <v>9.094947017729282E-13</v>
      </c>
    </row>
    <row r="483" spans="1:10" s="1" customFormat="1" ht="22.5" customHeight="1" outlineLevel="2">
      <c r="A483" s="17">
        <v>2012</v>
      </c>
      <c r="B483" s="17">
        <v>2012</v>
      </c>
      <c r="C483" s="10">
        <v>471053</v>
      </c>
      <c r="D483" s="10" t="s">
        <v>204</v>
      </c>
      <c r="E483" s="11">
        <v>40500</v>
      </c>
      <c r="F483" s="11">
        <v>28366.98</v>
      </c>
      <c r="G483" s="11">
        <v>12133.02</v>
      </c>
      <c r="H483" s="11">
        <v>0</v>
      </c>
      <c r="I483" s="11" t="s">
        <v>26</v>
      </c>
      <c r="J483" s="11">
        <v>0</v>
      </c>
    </row>
    <row r="484" spans="1:10" s="1" customFormat="1" ht="22.5" customHeight="1" outlineLevel="1">
      <c r="A484" s="17"/>
      <c r="B484" s="17"/>
      <c r="C484" s="16" t="s">
        <v>352</v>
      </c>
      <c r="D484" s="10"/>
      <c r="E484" s="11">
        <f aca="true" t="shared" si="148" ref="E484:J484">SUBTOTAL(9,E483:E483)</f>
        <v>40500</v>
      </c>
      <c r="F484" s="11">
        <f t="shared" si="148"/>
        <v>28366.98</v>
      </c>
      <c r="G484" s="11">
        <f t="shared" si="148"/>
        <v>12133.02</v>
      </c>
      <c r="H484" s="11">
        <f t="shared" si="148"/>
        <v>0</v>
      </c>
      <c r="I484" s="11">
        <f t="shared" si="148"/>
        <v>0</v>
      </c>
      <c r="J484" s="11">
        <f t="shared" si="148"/>
        <v>0</v>
      </c>
    </row>
    <row r="485" spans="1:10" s="1" customFormat="1" ht="22.5" customHeight="1" outlineLevel="2">
      <c r="A485" s="17">
        <v>2012</v>
      </c>
      <c r="B485" s="17">
        <v>2012</v>
      </c>
      <c r="C485" s="10">
        <v>471054</v>
      </c>
      <c r="D485" s="10" t="s">
        <v>205</v>
      </c>
      <c r="E485" s="11">
        <v>40500</v>
      </c>
      <c r="F485" s="11">
        <v>24553.04</v>
      </c>
      <c r="G485" s="11">
        <v>12709.05</v>
      </c>
      <c r="H485" s="11">
        <v>3237.909999999998</v>
      </c>
      <c r="I485" s="11" t="s">
        <v>26</v>
      </c>
      <c r="J485" s="11">
        <v>3237.909999999998</v>
      </c>
    </row>
    <row r="486" spans="1:10" s="1" customFormat="1" ht="22.5" customHeight="1" outlineLevel="2">
      <c r="A486" s="17">
        <v>2012</v>
      </c>
      <c r="B486" s="17">
        <v>2013</v>
      </c>
      <c r="C486" s="10">
        <v>471054</v>
      </c>
      <c r="D486" s="10" t="s">
        <v>205</v>
      </c>
      <c r="E486" s="11">
        <v>-3237.91</v>
      </c>
      <c r="F486" s="11">
        <v>9409.050000000001</v>
      </c>
      <c r="G486" s="11">
        <v>-9409.050000000001</v>
      </c>
      <c r="H486" s="11">
        <v>-3237.91</v>
      </c>
      <c r="I486" s="11" t="s">
        <v>26</v>
      </c>
      <c r="J486" s="11">
        <v>-3237.91</v>
      </c>
    </row>
    <row r="487" spans="1:10" s="1" customFormat="1" ht="22.5" customHeight="1" outlineLevel="2">
      <c r="A487" s="17">
        <v>2012</v>
      </c>
      <c r="B487" s="17">
        <v>2013</v>
      </c>
      <c r="C487" s="10">
        <v>471054</v>
      </c>
      <c r="D487" s="10" t="s">
        <v>205</v>
      </c>
      <c r="E487" s="11">
        <v>0</v>
      </c>
      <c r="F487" s="11" t="s">
        <v>26</v>
      </c>
      <c r="G487" s="11" t="s">
        <v>26</v>
      </c>
      <c r="H487" s="11">
        <v>0</v>
      </c>
      <c r="I487" s="11" t="s">
        <v>26</v>
      </c>
      <c r="J487" s="11">
        <v>0</v>
      </c>
    </row>
    <row r="488" spans="1:10" s="1" customFormat="1" ht="22.5" customHeight="1" outlineLevel="1">
      <c r="A488" s="17"/>
      <c r="B488" s="17"/>
      <c r="C488" s="16" t="s">
        <v>353</v>
      </c>
      <c r="D488" s="10"/>
      <c r="E488" s="11">
        <f aca="true" t="shared" si="149" ref="E488:J488">SUBTOTAL(9,E485:E487)</f>
        <v>37262.09</v>
      </c>
      <c r="F488" s="11">
        <f t="shared" si="149"/>
        <v>33962.090000000004</v>
      </c>
      <c r="G488" s="11">
        <f t="shared" si="149"/>
        <v>3299.999999999998</v>
      </c>
      <c r="H488" s="11">
        <f t="shared" si="149"/>
        <v>-1.8189894035458565E-12</v>
      </c>
      <c r="I488" s="11">
        <f t="shared" si="149"/>
        <v>0</v>
      </c>
      <c r="J488" s="11">
        <f t="shared" si="149"/>
        <v>-1.8189894035458565E-12</v>
      </c>
    </row>
    <row r="489" spans="1:10" s="1" customFormat="1" ht="22.5" customHeight="1" outlineLevel="2">
      <c r="A489" s="17">
        <v>2012</v>
      </c>
      <c r="B489" s="17">
        <v>2012</v>
      </c>
      <c r="C489" s="10">
        <v>471055</v>
      </c>
      <c r="D489" s="10" t="s">
        <v>206</v>
      </c>
      <c r="E489" s="11">
        <v>44528.24</v>
      </c>
      <c r="F489" s="11">
        <v>20403.2</v>
      </c>
      <c r="G489" s="11">
        <v>15000</v>
      </c>
      <c r="H489" s="11">
        <v>9125.039999999997</v>
      </c>
      <c r="I489" s="11" t="s">
        <v>26</v>
      </c>
      <c r="J489" s="11">
        <v>9125.039999999997</v>
      </c>
    </row>
    <row r="490" spans="1:10" s="1" customFormat="1" ht="22.5" customHeight="1" outlineLevel="2">
      <c r="A490" s="17">
        <v>2012</v>
      </c>
      <c r="B490" s="17">
        <v>2013</v>
      </c>
      <c r="C490" s="10">
        <v>471055</v>
      </c>
      <c r="D490" s="10" t="s">
        <v>206</v>
      </c>
      <c r="E490" s="11">
        <v>-9125.04</v>
      </c>
      <c r="F490" s="11">
        <v>14500</v>
      </c>
      <c r="G490" s="11">
        <v>-14500</v>
      </c>
      <c r="H490" s="11">
        <v>-9125.04</v>
      </c>
      <c r="I490" s="11" t="s">
        <v>26</v>
      </c>
      <c r="J490" s="11">
        <v>-9125.04</v>
      </c>
    </row>
    <row r="491" spans="1:10" s="1" customFormat="1" ht="22.5" customHeight="1" outlineLevel="2">
      <c r="A491" s="17">
        <v>2012</v>
      </c>
      <c r="B491" s="17">
        <v>2013</v>
      </c>
      <c r="C491" s="10">
        <v>471055</v>
      </c>
      <c r="D491" s="10" t="s">
        <v>206</v>
      </c>
      <c r="E491" s="11">
        <v>0</v>
      </c>
      <c r="F491" s="11" t="s">
        <v>26</v>
      </c>
      <c r="G491" s="11" t="s">
        <v>26</v>
      </c>
      <c r="H491" s="11">
        <v>0</v>
      </c>
      <c r="I491" s="11" t="s">
        <v>26</v>
      </c>
      <c r="J491" s="11">
        <v>0</v>
      </c>
    </row>
    <row r="492" spans="1:10" s="1" customFormat="1" ht="22.5" customHeight="1" outlineLevel="1">
      <c r="A492" s="17"/>
      <c r="B492" s="17"/>
      <c r="C492" s="16" t="s">
        <v>354</v>
      </c>
      <c r="D492" s="10"/>
      <c r="E492" s="11">
        <f aca="true" t="shared" si="150" ref="E492:J492">SUBTOTAL(9,E489:E491)</f>
        <v>35403.2</v>
      </c>
      <c r="F492" s="11">
        <f t="shared" si="150"/>
        <v>34903.2</v>
      </c>
      <c r="G492" s="11">
        <f t="shared" si="150"/>
        <v>500</v>
      </c>
      <c r="H492" s="11">
        <f t="shared" si="150"/>
        <v>-3.637978807091713E-12</v>
      </c>
      <c r="I492" s="11">
        <f t="shared" si="150"/>
        <v>0</v>
      </c>
      <c r="J492" s="11">
        <f t="shared" si="150"/>
        <v>-3.637978807091713E-12</v>
      </c>
    </row>
    <row r="493" spans="1:10" s="1" customFormat="1" ht="22.5" customHeight="1" outlineLevel="2">
      <c r="A493" s="17">
        <v>2012</v>
      </c>
      <c r="B493" s="17">
        <v>2012</v>
      </c>
      <c r="C493" s="10">
        <v>471057</v>
      </c>
      <c r="D493" s="10" t="s">
        <v>207</v>
      </c>
      <c r="E493" s="11">
        <v>40500</v>
      </c>
      <c r="F493" s="11">
        <v>32919.31</v>
      </c>
      <c r="G493" s="11">
        <v>6375</v>
      </c>
      <c r="H493" s="11">
        <v>1205.6900000000023</v>
      </c>
      <c r="I493" s="11" t="s">
        <v>26</v>
      </c>
      <c r="J493" s="11">
        <v>1205.6900000000023</v>
      </c>
    </row>
    <row r="494" spans="1:10" s="1" customFormat="1" ht="22.5" customHeight="1" outlineLevel="2">
      <c r="A494" s="17">
        <v>2012</v>
      </c>
      <c r="B494" s="17">
        <v>2013</v>
      </c>
      <c r="C494" s="10">
        <v>471057</v>
      </c>
      <c r="D494" s="10" t="s">
        <v>207</v>
      </c>
      <c r="E494" s="11">
        <v>-1205.69</v>
      </c>
      <c r="F494" s="11">
        <v>3375</v>
      </c>
      <c r="G494" s="11">
        <v>-4465</v>
      </c>
      <c r="H494" s="11">
        <v>-115.69000000000051</v>
      </c>
      <c r="I494" s="11" t="s">
        <v>26</v>
      </c>
      <c r="J494" s="11">
        <v>-115.69000000000051</v>
      </c>
    </row>
    <row r="495" spans="1:10" s="1" customFormat="1" ht="22.5" customHeight="1" outlineLevel="2">
      <c r="A495" s="17">
        <v>2012</v>
      </c>
      <c r="B495" s="17">
        <v>2013</v>
      </c>
      <c r="C495" s="10">
        <v>471057</v>
      </c>
      <c r="D495" s="10" t="s">
        <v>207</v>
      </c>
      <c r="E495" s="11">
        <v>0</v>
      </c>
      <c r="F495" s="11" t="s">
        <v>26</v>
      </c>
      <c r="G495" s="11" t="s">
        <v>26</v>
      </c>
      <c r="H495" s="11">
        <v>0</v>
      </c>
      <c r="I495" s="11" t="s">
        <v>26</v>
      </c>
      <c r="J495" s="11">
        <v>0</v>
      </c>
    </row>
    <row r="496" spans="1:10" s="1" customFormat="1" ht="22.5" customHeight="1" outlineLevel="1">
      <c r="A496" s="17"/>
      <c r="B496" s="17"/>
      <c r="C496" s="16" t="s">
        <v>355</v>
      </c>
      <c r="D496" s="10"/>
      <c r="E496" s="11">
        <f aca="true" t="shared" si="151" ref="E496:J496">SUBTOTAL(9,E493:E495)</f>
        <v>39294.31</v>
      </c>
      <c r="F496" s="11">
        <f t="shared" si="151"/>
        <v>36294.31</v>
      </c>
      <c r="G496" s="11">
        <f t="shared" si="151"/>
        <v>1910</v>
      </c>
      <c r="H496" s="11">
        <f t="shared" si="151"/>
        <v>1090.0000000000018</v>
      </c>
      <c r="I496" s="11">
        <f t="shared" si="151"/>
        <v>0</v>
      </c>
      <c r="J496" s="11">
        <f t="shared" si="151"/>
        <v>1090.0000000000018</v>
      </c>
    </row>
    <row r="497" spans="1:10" s="1" customFormat="1" ht="22.5" customHeight="1" outlineLevel="2">
      <c r="A497" s="17">
        <v>2012</v>
      </c>
      <c r="B497" s="17">
        <v>2012</v>
      </c>
      <c r="C497" s="10">
        <v>471058</v>
      </c>
      <c r="D497" s="10" t="s">
        <v>208</v>
      </c>
      <c r="E497" s="11">
        <v>40500</v>
      </c>
      <c r="F497" s="11">
        <v>35725.37</v>
      </c>
      <c r="G497" s="11">
        <v>4583.75</v>
      </c>
      <c r="H497" s="11">
        <v>190.87999999999738</v>
      </c>
      <c r="I497" s="11" t="s">
        <v>26</v>
      </c>
      <c r="J497" s="11">
        <v>190.87999999999738</v>
      </c>
    </row>
    <row r="498" spans="1:10" s="1" customFormat="1" ht="22.5" customHeight="1" outlineLevel="2">
      <c r="A498" s="17">
        <v>2012</v>
      </c>
      <c r="B498" s="17">
        <v>2013</v>
      </c>
      <c r="C498" s="10">
        <v>471058</v>
      </c>
      <c r="D498" s="10" t="s">
        <v>208</v>
      </c>
      <c r="E498" s="11">
        <v>-190.88</v>
      </c>
      <c r="F498" s="11">
        <v>949.75</v>
      </c>
      <c r="G498" s="11">
        <v>-949.75</v>
      </c>
      <c r="H498" s="11">
        <v>-190.8800000000001</v>
      </c>
      <c r="I498" s="11" t="s">
        <v>26</v>
      </c>
      <c r="J498" s="11">
        <v>-190.8800000000001</v>
      </c>
    </row>
    <row r="499" spans="1:10" s="1" customFormat="1" ht="32.25" customHeight="1" outlineLevel="2">
      <c r="A499" s="17">
        <v>2012</v>
      </c>
      <c r="B499" s="17">
        <v>2013</v>
      </c>
      <c r="C499" s="10">
        <v>471058</v>
      </c>
      <c r="D499" s="10" t="s">
        <v>208</v>
      </c>
      <c r="E499" s="11">
        <v>0</v>
      </c>
      <c r="F499" s="11" t="s">
        <v>26</v>
      </c>
      <c r="G499" s="11" t="s">
        <v>26</v>
      </c>
      <c r="H499" s="11">
        <v>0</v>
      </c>
      <c r="I499" s="11" t="s">
        <v>26</v>
      </c>
      <c r="J499" s="11">
        <v>0</v>
      </c>
    </row>
    <row r="500" spans="1:10" s="1" customFormat="1" ht="32.25" customHeight="1" outlineLevel="1">
      <c r="A500" s="17"/>
      <c r="B500" s="17"/>
      <c r="C500" s="16" t="s">
        <v>356</v>
      </c>
      <c r="D500" s="10"/>
      <c r="E500" s="11">
        <f aca="true" t="shared" si="152" ref="E500:J500">SUBTOTAL(9,E497:E499)</f>
        <v>40309.12</v>
      </c>
      <c r="F500" s="11">
        <f t="shared" si="152"/>
        <v>36675.12</v>
      </c>
      <c r="G500" s="11">
        <f t="shared" si="152"/>
        <v>3634</v>
      </c>
      <c r="H500" s="11">
        <f t="shared" si="152"/>
        <v>-2.7284841053187847E-12</v>
      </c>
      <c r="I500" s="11">
        <f t="shared" si="152"/>
        <v>0</v>
      </c>
      <c r="J500" s="11">
        <f t="shared" si="152"/>
        <v>-2.7284841053187847E-12</v>
      </c>
    </row>
    <row r="501" spans="1:10" s="1" customFormat="1" ht="32.25" customHeight="1" outlineLevel="2">
      <c r="A501" s="17">
        <v>2012</v>
      </c>
      <c r="B501" s="17">
        <v>2012</v>
      </c>
      <c r="C501" s="10">
        <v>471059</v>
      </c>
      <c r="D501" s="10" t="s">
        <v>209</v>
      </c>
      <c r="E501" s="11">
        <v>40500</v>
      </c>
      <c r="F501" s="11">
        <v>22308.47</v>
      </c>
      <c r="G501" s="11">
        <v>16072.28</v>
      </c>
      <c r="H501" s="11">
        <v>2119.249999999998</v>
      </c>
      <c r="I501" s="11" t="s">
        <v>26</v>
      </c>
      <c r="J501" s="11">
        <v>2119.249999999998</v>
      </c>
    </row>
    <row r="502" spans="1:10" s="1" customFormat="1" ht="22.5" customHeight="1" outlineLevel="2">
      <c r="A502" s="17">
        <v>2012</v>
      </c>
      <c r="B502" s="17">
        <v>2013</v>
      </c>
      <c r="C502" s="10">
        <v>471059</v>
      </c>
      <c r="D502" s="10" t="s">
        <v>209</v>
      </c>
      <c r="E502" s="11">
        <v>-2119.25</v>
      </c>
      <c r="F502" s="11">
        <v>7088.28</v>
      </c>
      <c r="G502" s="11">
        <v>-7088.28</v>
      </c>
      <c r="H502" s="11">
        <v>-2119.249999999999</v>
      </c>
      <c r="I502" s="11" t="s">
        <v>26</v>
      </c>
      <c r="J502" s="11">
        <v>-2119.249999999999</v>
      </c>
    </row>
    <row r="503" spans="1:10" s="1" customFormat="1" ht="22.5" customHeight="1" outlineLevel="2">
      <c r="A503" s="17">
        <v>2012</v>
      </c>
      <c r="B503" s="17">
        <v>2013</v>
      </c>
      <c r="C503" s="10">
        <v>471059</v>
      </c>
      <c r="D503" s="10" t="s">
        <v>209</v>
      </c>
      <c r="E503" s="11">
        <v>0</v>
      </c>
      <c r="F503" s="11" t="s">
        <v>26</v>
      </c>
      <c r="G503" s="11" t="s">
        <v>26</v>
      </c>
      <c r="H503" s="11">
        <v>0</v>
      </c>
      <c r="I503" s="11" t="s">
        <v>26</v>
      </c>
      <c r="J503" s="11">
        <v>0</v>
      </c>
    </row>
    <row r="504" spans="1:10" s="1" customFormat="1" ht="22.5" customHeight="1" outlineLevel="1">
      <c r="A504" s="17"/>
      <c r="B504" s="17"/>
      <c r="C504" s="16" t="s">
        <v>357</v>
      </c>
      <c r="D504" s="10"/>
      <c r="E504" s="11">
        <f aca="true" t="shared" si="153" ref="E504:J504">SUBTOTAL(9,E501:E503)</f>
        <v>38380.75</v>
      </c>
      <c r="F504" s="11">
        <f t="shared" si="153"/>
        <v>29396.75</v>
      </c>
      <c r="G504" s="11">
        <f t="shared" si="153"/>
        <v>8984</v>
      </c>
      <c r="H504" s="11">
        <f t="shared" si="153"/>
        <v>-9.094947017729282E-13</v>
      </c>
      <c r="I504" s="11">
        <f t="shared" si="153"/>
        <v>0</v>
      </c>
      <c r="J504" s="11">
        <f t="shared" si="153"/>
        <v>-9.094947017729282E-13</v>
      </c>
    </row>
    <row r="505" spans="1:10" s="1" customFormat="1" ht="22.5" customHeight="1" outlineLevel="2">
      <c r="A505" s="17">
        <v>2012</v>
      </c>
      <c r="B505" s="17">
        <v>2012</v>
      </c>
      <c r="C505" s="10">
        <v>471060</v>
      </c>
      <c r="D505" s="10" t="s">
        <v>210</v>
      </c>
      <c r="E505" s="11">
        <v>40500</v>
      </c>
      <c r="F505" s="11">
        <v>30259.22</v>
      </c>
      <c r="G505" s="11">
        <v>10240.78</v>
      </c>
      <c r="H505" s="11">
        <v>0</v>
      </c>
      <c r="I505" s="11" t="s">
        <v>26</v>
      </c>
      <c r="J505" s="11">
        <v>0</v>
      </c>
    </row>
    <row r="506" spans="1:10" s="1" customFormat="1" ht="22.5" customHeight="1" outlineLevel="2">
      <c r="A506" s="17">
        <v>2012</v>
      </c>
      <c r="B506" s="17">
        <v>2013</v>
      </c>
      <c r="C506" s="10">
        <v>471060</v>
      </c>
      <c r="D506" s="10" t="s">
        <v>210</v>
      </c>
      <c r="E506" s="11">
        <v>0</v>
      </c>
      <c r="F506" s="11">
        <v>226.9</v>
      </c>
      <c r="G506" s="11">
        <v>-226.9</v>
      </c>
      <c r="H506" s="11">
        <v>0</v>
      </c>
      <c r="I506" s="11" t="s">
        <v>26</v>
      </c>
      <c r="J506" s="11">
        <v>0</v>
      </c>
    </row>
    <row r="507" spans="1:10" s="1" customFormat="1" ht="22.5" customHeight="1" outlineLevel="2">
      <c r="A507" s="17">
        <v>2012</v>
      </c>
      <c r="B507" s="17">
        <v>2013</v>
      </c>
      <c r="C507" s="10">
        <v>471060</v>
      </c>
      <c r="D507" s="10" t="s">
        <v>210</v>
      </c>
      <c r="E507" s="11">
        <v>0</v>
      </c>
      <c r="F507" s="11" t="s">
        <v>26</v>
      </c>
      <c r="G507" s="11" t="s">
        <v>26</v>
      </c>
      <c r="H507" s="11">
        <v>0</v>
      </c>
      <c r="I507" s="11" t="s">
        <v>26</v>
      </c>
      <c r="J507" s="11">
        <v>0</v>
      </c>
    </row>
    <row r="508" spans="1:10" s="1" customFormat="1" ht="22.5" customHeight="1" outlineLevel="1">
      <c r="A508" s="17"/>
      <c r="B508" s="17"/>
      <c r="C508" s="16" t="s">
        <v>358</v>
      </c>
      <c r="D508" s="10"/>
      <c r="E508" s="11">
        <f aca="true" t="shared" si="154" ref="E508:J508">SUBTOTAL(9,E505:E507)</f>
        <v>40500</v>
      </c>
      <c r="F508" s="11">
        <f t="shared" si="154"/>
        <v>30486.120000000003</v>
      </c>
      <c r="G508" s="11">
        <f t="shared" si="154"/>
        <v>10013.880000000001</v>
      </c>
      <c r="H508" s="11">
        <f t="shared" si="154"/>
        <v>0</v>
      </c>
      <c r="I508" s="11">
        <f t="shared" si="154"/>
        <v>0</v>
      </c>
      <c r="J508" s="11">
        <f t="shared" si="154"/>
        <v>0</v>
      </c>
    </row>
    <row r="509" spans="1:10" s="1" customFormat="1" ht="22.5" customHeight="1" outlineLevel="2">
      <c r="A509" s="17">
        <v>2012</v>
      </c>
      <c r="B509" s="17">
        <v>2012</v>
      </c>
      <c r="C509" s="10">
        <v>471061</v>
      </c>
      <c r="D509" s="10" t="s">
        <v>211</v>
      </c>
      <c r="E509" s="11">
        <v>40500</v>
      </c>
      <c r="F509" s="11">
        <v>36395.8</v>
      </c>
      <c r="G509" s="11">
        <v>4000</v>
      </c>
      <c r="H509" s="11">
        <v>104.19999999999709</v>
      </c>
      <c r="I509" s="11" t="s">
        <v>26</v>
      </c>
      <c r="J509" s="11">
        <v>104.19999999999709</v>
      </c>
    </row>
    <row r="510" spans="1:10" s="1" customFormat="1" ht="22.5" customHeight="1" outlineLevel="2">
      <c r="A510" s="17">
        <v>2012</v>
      </c>
      <c r="B510" s="17">
        <v>2013</v>
      </c>
      <c r="C510" s="10">
        <v>471061</v>
      </c>
      <c r="D510" s="10" t="s">
        <v>211</v>
      </c>
      <c r="E510" s="11">
        <v>-104.2</v>
      </c>
      <c r="F510" s="11" t="s">
        <v>26</v>
      </c>
      <c r="G510" s="11">
        <v>-4000</v>
      </c>
      <c r="H510" s="11">
        <v>3895.8</v>
      </c>
      <c r="I510" s="11" t="s">
        <v>26</v>
      </c>
      <c r="J510" s="11">
        <v>3895.8</v>
      </c>
    </row>
    <row r="511" spans="1:10" s="1" customFormat="1" ht="22.5" customHeight="1" outlineLevel="2">
      <c r="A511" s="17">
        <v>2012</v>
      </c>
      <c r="B511" s="17">
        <v>2013</v>
      </c>
      <c r="C511" s="10">
        <v>471061</v>
      </c>
      <c r="D511" s="10" t="s">
        <v>211</v>
      </c>
      <c r="E511" s="11">
        <v>0</v>
      </c>
      <c r="F511" s="11" t="s">
        <v>26</v>
      </c>
      <c r="G511" s="11" t="s">
        <v>26</v>
      </c>
      <c r="H511" s="11">
        <v>0</v>
      </c>
      <c r="I511" s="11" t="s">
        <v>26</v>
      </c>
      <c r="J511" s="11">
        <v>0</v>
      </c>
    </row>
    <row r="512" spans="1:10" s="1" customFormat="1" ht="22.5" customHeight="1" outlineLevel="1">
      <c r="A512" s="17"/>
      <c r="B512" s="17"/>
      <c r="C512" s="16" t="s">
        <v>359</v>
      </c>
      <c r="D512" s="10"/>
      <c r="E512" s="11">
        <f aca="true" t="shared" si="155" ref="E512:J512">SUBTOTAL(9,E509:E511)</f>
        <v>40395.8</v>
      </c>
      <c r="F512" s="11">
        <f t="shared" si="155"/>
        <v>36395.8</v>
      </c>
      <c r="G512" s="11">
        <f t="shared" si="155"/>
        <v>0</v>
      </c>
      <c r="H512" s="11">
        <f t="shared" si="155"/>
        <v>3999.9999999999973</v>
      </c>
      <c r="I512" s="11">
        <f t="shared" si="155"/>
        <v>0</v>
      </c>
      <c r="J512" s="11">
        <f t="shared" si="155"/>
        <v>3999.9999999999973</v>
      </c>
    </row>
    <row r="513" spans="1:10" s="1" customFormat="1" ht="22.5" customHeight="1" outlineLevel="2">
      <c r="A513" s="17">
        <v>2012</v>
      </c>
      <c r="B513" s="17">
        <v>2012</v>
      </c>
      <c r="C513" s="10">
        <v>471062</v>
      </c>
      <c r="D513" s="10" t="s">
        <v>212</v>
      </c>
      <c r="E513" s="11">
        <v>40500</v>
      </c>
      <c r="F513" s="11">
        <v>31694.46</v>
      </c>
      <c r="G513" s="11">
        <v>8805.54</v>
      </c>
      <c r="H513" s="11">
        <v>0</v>
      </c>
      <c r="I513" s="11" t="s">
        <v>26</v>
      </c>
      <c r="J513" s="11">
        <v>0</v>
      </c>
    </row>
    <row r="514" spans="1:10" s="1" customFormat="1" ht="22.5" customHeight="1" outlineLevel="2">
      <c r="A514" s="17">
        <v>2012</v>
      </c>
      <c r="B514" s="17">
        <v>2013</v>
      </c>
      <c r="C514" s="10">
        <v>471062</v>
      </c>
      <c r="D514" s="10" t="s">
        <v>212</v>
      </c>
      <c r="E514" s="11">
        <v>0</v>
      </c>
      <c r="F514" s="11">
        <v>8803.44</v>
      </c>
      <c r="G514" s="11">
        <v>-8805.54</v>
      </c>
      <c r="H514" s="11">
        <v>2.100000000000364</v>
      </c>
      <c r="I514" s="11" t="s">
        <v>26</v>
      </c>
      <c r="J514" s="11">
        <v>2.100000000000364</v>
      </c>
    </row>
    <row r="515" spans="1:10" s="1" customFormat="1" ht="22.5" customHeight="1" outlineLevel="2">
      <c r="A515" s="17">
        <v>2012</v>
      </c>
      <c r="B515" s="17">
        <v>2013</v>
      </c>
      <c r="C515" s="10">
        <v>471062</v>
      </c>
      <c r="D515" s="10" t="s">
        <v>212</v>
      </c>
      <c r="E515" s="11">
        <v>0</v>
      </c>
      <c r="F515" s="11" t="s">
        <v>26</v>
      </c>
      <c r="G515" s="11" t="s">
        <v>26</v>
      </c>
      <c r="H515" s="11">
        <v>0</v>
      </c>
      <c r="I515" s="11" t="s">
        <v>26</v>
      </c>
      <c r="J515" s="11">
        <v>0</v>
      </c>
    </row>
    <row r="516" spans="1:10" s="1" customFormat="1" ht="22.5" customHeight="1" outlineLevel="1">
      <c r="A516" s="17"/>
      <c r="B516" s="17"/>
      <c r="C516" s="16" t="s">
        <v>360</v>
      </c>
      <c r="D516" s="10"/>
      <c r="E516" s="11">
        <f aca="true" t="shared" si="156" ref="E516:J516">SUBTOTAL(9,E513:E515)</f>
        <v>40500</v>
      </c>
      <c r="F516" s="11">
        <f t="shared" si="156"/>
        <v>40497.9</v>
      </c>
      <c r="G516" s="11">
        <f t="shared" si="156"/>
        <v>0</v>
      </c>
      <c r="H516" s="11">
        <f t="shared" si="156"/>
        <v>2.100000000000364</v>
      </c>
      <c r="I516" s="11">
        <f t="shared" si="156"/>
        <v>0</v>
      </c>
      <c r="J516" s="11">
        <f t="shared" si="156"/>
        <v>2.100000000000364</v>
      </c>
    </row>
    <row r="517" spans="1:10" s="1" customFormat="1" ht="22.5" customHeight="1" outlineLevel="2">
      <c r="A517" s="17">
        <v>2012</v>
      </c>
      <c r="B517" s="17">
        <v>2012</v>
      </c>
      <c r="C517" s="10">
        <v>471065</v>
      </c>
      <c r="D517" s="10" t="s">
        <v>213</v>
      </c>
      <c r="E517" s="11">
        <v>40500</v>
      </c>
      <c r="F517" s="11">
        <v>34216.01</v>
      </c>
      <c r="G517" s="11">
        <v>3607.34</v>
      </c>
      <c r="H517" s="11">
        <v>2676.649999999998</v>
      </c>
      <c r="I517" s="11" t="s">
        <v>26</v>
      </c>
      <c r="J517" s="11">
        <v>2676.649999999998</v>
      </c>
    </row>
    <row r="518" spans="1:10" s="1" customFormat="1" ht="22.5" customHeight="1" outlineLevel="2">
      <c r="A518" s="17">
        <v>2012</v>
      </c>
      <c r="B518" s="17">
        <v>2013</v>
      </c>
      <c r="C518" s="10">
        <v>471065</v>
      </c>
      <c r="D518" s="10" t="s">
        <v>213</v>
      </c>
      <c r="E518" s="11">
        <v>-2676.65</v>
      </c>
      <c r="F518" s="11">
        <v>3607.3399999999997</v>
      </c>
      <c r="G518" s="11">
        <v>-3607.3399999999997</v>
      </c>
      <c r="H518" s="11">
        <v>-2676.65</v>
      </c>
      <c r="I518" s="11" t="s">
        <v>26</v>
      </c>
      <c r="J518" s="11">
        <v>-2676.65</v>
      </c>
    </row>
    <row r="519" spans="1:10" s="1" customFormat="1" ht="22.5" customHeight="1" outlineLevel="2">
      <c r="A519" s="17">
        <v>2012</v>
      </c>
      <c r="B519" s="17">
        <v>2013</v>
      </c>
      <c r="C519" s="10">
        <v>471065</v>
      </c>
      <c r="D519" s="10" t="s">
        <v>213</v>
      </c>
      <c r="E519" s="11">
        <v>0</v>
      </c>
      <c r="F519" s="11" t="s">
        <v>26</v>
      </c>
      <c r="G519" s="11" t="s">
        <v>26</v>
      </c>
      <c r="H519" s="11">
        <v>0</v>
      </c>
      <c r="I519" s="11" t="s">
        <v>26</v>
      </c>
      <c r="J519" s="11">
        <v>0</v>
      </c>
    </row>
    <row r="520" spans="1:10" s="1" customFormat="1" ht="22.5" customHeight="1" outlineLevel="1">
      <c r="A520" s="17"/>
      <c r="B520" s="17"/>
      <c r="C520" s="16" t="s">
        <v>361</v>
      </c>
      <c r="D520" s="10"/>
      <c r="E520" s="11">
        <f aca="true" t="shared" si="157" ref="E520:J520">SUBTOTAL(9,E517:E519)</f>
        <v>37823.35</v>
      </c>
      <c r="F520" s="11">
        <f t="shared" si="157"/>
        <v>37823.35</v>
      </c>
      <c r="G520" s="11">
        <f t="shared" si="157"/>
        <v>0</v>
      </c>
      <c r="H520" s="11">
        <f t="shared" si="157"/>
        <v>-2.2737367544323206E-12</v>
      </c>
      <c r="I520" s="11">
        <f t="shared" si="157"/>
        <v>0</v>
      </c>
      <c r="J520" s="11">
        <f t="shared" si="157"/>
        <v>-2.2737367544323206E-12</v>
      </c>
    </row>
    <row r="521" spans="1:10" s="1" customFormat="1" ht="22.5" customHeight="1" outlineLevel="2">
      <c r="A521" s="17">
        <v>2012</v>
      </c>
      <c r="B521" s="17">
        <v>2012</v>
      </c>
      <c r="C521" s="10">
        <v>471067</v>
      </c>
      <c r="D521" s="10" t="s">
        <v>214</v>
      </c>
      <c r="E521" s="11">
        <v>45500</v>
      </c>
      <c r="F521" s="11">
        <v>45330.79</v>
      </c>
      <c r="G521" s="11">
        <v>169.21</v>
      </c>
      <c r="H521" s="11">
        <v>-8.810729923425242E-13</v>
      </c>
      <c r="I521" s="11" t="s">
        <v>26</v>
      </c>
      <c r="J521" s="11">
        <v>-8.810729923425242E-13</v>
      </c>
    </row>
    <row r="522" spans="1:10" s="1" customFormat="1" ht="22.5" customHeight="1" outlineLevel="2">
      <c r="A522" s="17">
        <v>2012</v>
      </c>
      <c r="B522" s="17">
        <v>2013</v>
      </c>
      <c r="C522" s="10">
        <v>471067</v>
      </c>
      <c r="D522" s="10" t="s">
        <v>214</v>
      </c>
      <c r="E522" s="11">
        <v>0</v>
      </c>
      <c r="F522" s="11">
        <v>169.21</v>
      </c>
      <c r="G522" s="11">
        <v>-169.21</v>
      </c>
      <c r="H522" s="11">
        <v>0</v>
      </c>
      <c r="I522" s="11" t="s">
        <v>26</v>
      </c>
      <c r="J522" s="11">
        <v>0</v>
      </c>
    </row>
    <row r="523" spans="1:10" s="1" customFormat="1" ht="22.5" customHeight="1" outlineLevel="2">
      <c r="A523" s="17">
        <v>2012</v>
      </c>
      <c r="B523" s="17">
        <v>2013</v>
      </c>
      <c r="C523" s="10">
        <v>471067</v>
      </c>
      <c r="D523" s="10" t="s">
        <v>214</v>
      </c>
      <c r="E523" s="11">
        <v>0</v>
      </c>
      <c r="F523" s="11" t="s">
        <v>26</v>
      </c>
      <c r="G523" s="11" t="s">
        <v>26</v>
      </c>
      <c r="H523" s="11">
        <v>0</v>
      </c>
      <c r="I523" s="11" t="s">
        <v>26</v>
      </c>
      <c r="J523" s="11">
        <v>0</v>
      </c>
    </row>
    <row r="524" spans="1:10" s="1" customFormat="1" ht="22.5" customHeight="1" outlineLevel="1">
      <c r="A524" s="17"/>
      <c r="B524" s="17"/>
      <c r="C524" s="16" t="s">
        <v>362</v>
      </c>
      <c r="D524" s="10"/>
      <c r="E524" s="11">
        <f aca="true" t="shared" si="158" ref="E524:J524">SUBTOTAL(9,E521:E523)</f>
        <v>45500</v>
      </c>
      <c r="F524" s="11">
        <f t="shared" si="158"/>
        <v>45500</v>
      </c>
      <c r="G524" s="11">
        <f t="shared" si="158"/>
        <v>0</v>
      </c>
      <c r="H524" s="11">
        <f t="shared" si="158"/>
        <v>-8.810729923425242E-13</v>
      </c>
      <c r="I524" s="11">
        <f t="shared" si="158"/>
        <v>0</v>
      </c>
      <c r="J524" s="11">
        <f t="shared" si="158"/>
        <v>-8.810729923425242E-13</v>
      </c>
    </row>
    <row r="525" spans="1:10" s="1" customFormat="1" ht="22.5" customHeight="1" outlineLevel="2">
      <c r="A525" s="17">
        <v>2012</v>
      </c>
      <c r="B525" s="17">
        <v>2012</v>
      </c>
      <c r="C525" s="10">
        <v>471068</v>
      </c>
      <c r="D525" s="10" t="s">
        <v>215</v>
      </c>
      <c r="E525" s="11">
        <v>40584.3</v>
      </c>
      <c r="F525" s="11">
        <v>36568.33</v>
      </c>
      <c r="G525" s="11">
        <v>4015.97</v>
      </c>
      <c r="H525" s="11">
        <v>0</v>
      </c>
      <c r="I525" s="11" t="s">
        <v>26</v>
      </c>
      <c r="J525" s="11">
        <v>0</v>
      </c>
    </row>
    <row r="526" spans="1:10" s="1" customFormat="1" ht="22.5" customHeight="1" outlineLevel="1">
      <c r="A526" s="17"/>
      <c r="B526" s="17"/>
      <c r="C526" s="16" t="s">
        <v>363</v>
      </c>
      <c r="D526" s="10"/>
      <c r="E526" s="11">
        <f aca="true" t="shared" si="159" ref="E526:J526">SUBTOTAL(9,E525:E525)</f>
        <v>40584.3</v>
      </c>
      <c r="F526" s="11">
        <f t="shared" si="159"/>
        <v>36568.33</v>
      </c>
      <c r="G526" s="11">
        <f t="shared" si="159"/>
        <v>4015.97</v>
      </c>
      <c r="H526" s="11">
        <f t="shared" si="159"/>
        <v>0</v>
      </c>
      <c r="I526" s="11">
        <f t="shared" si="159"/>
        <v>0</v>
      </c>
      <c r="J526" s="11">
        <f t="shared" si="159"/>
        <v>0</v>
      </c>
    </row>
    <row r="527" spans="1:10" s="1" customFormat="1" ht="22.5" customHeight="1" outlineLevel="2">
      <c r="A527" s="17">
        <v>2012</v>
      </c>
      <c r="B527" s="17">
        <v>2012</v>
      </c>
      <c r="C527" s="10">
        <v>471069</v>
      </c>
      <c r="D527" s="10" t="s">
        <v>216</v>
      </c>
      <c r="E527" s="11">
        <v>40500</v>
      </c>
      <c r="F527" s="11">
        <v>24770.67</v>
      </c>
      <c r="G527" s="11">
        <v>14444.16</v>
      </c>
      <c r="H527" s="11">
        <v>1285.170000000002</v>
      </c>
      <c r="I527" s="11" t="s">
        <v>26</v>
      </c>
      <c r="J527" s="11">
        <v>1285.170000000002</v>
      </c>
    </row>
    <row r="528" spans="1:10" s="1" customFormat="1" ht="22.5" customHeight="1" outlineLevel="2">
      <c r="A528" s="17">
        <v>2012</v>
      </c>
      <c r="B528" s="17">
        <v>2013</v>
      </c>
      <c r="C528" s="10">
        <v>471069</v>
      </c>
      <c r="D528" s="10" t="s">
        <v>216</v>
      </c>
      <c r="E528" s="11">
        <v>-1285.17</v>
      </c>
      <c r="F528" s="11">
        <v>9144.16</v>
      </c>
      <c r="G528" s="11">
        <v>-9144.16</v>
      </c>
      <c r="H528" s="11">
        <v>-1285.17</v>
      </c>
      <c r="I528" s="11" t="s">
        <v>26</v>
      </c>
      <c r="J528" s="11">
        <v>-1285.17</v>
      </c>
    </row>
    <row r="529" spans="1:10" s="1" customFormat="1" ht="22.5" customHeight="1" outlineLevel="2">
      <c r="A529" s="17">
        <v>2012</v>
      </c>
      <c r="B529" s="17">
        <v>2013</v>
      </c>
      <c r="C529" s="10">
        <v>471069</v>
      </c>
      <c r="D529" s="10" t="s">
        <v>216</v>
      </c>
      <c r="E529" s="11">
        <v>0</v>
      </c>
      <c r="F529" s="11" t="s">
        <v>26</v>
      </c>
      <c r="G529" s="11" t="s">
        <v>26</v>
      </c>
      <c r="H529" s="11">
        <v>0</v>
      </c>
      <c r="I529" s="11" t="s">
        <v>26</v>
      </c>
      <c r="J529" s="11">
        <v>0</v>
      </c>
    </row>
    <row r="530" spans="1:10" s="1" customFormat="1" ht="22.5" customHeight="1" outlineLevel="1">
      <c r="A530" s="17"/>
      <c r="B530" s="17"/>
      <c r="C530" s="16" t="s">
        <v>364</v>
      </c>
      <c r="D530" s="10"/>
      <c r="E530" s="11">
        <f aca="true" t="shared" si="160" ref="E530:J530">SUBTOTAL(9,E527:E529)</f>
        <v>39214.83</v>
      </c>
      <c r="F530" s="11">
        <f t="shared" si="160"/>
        <v>33914.83</v>
      </c>
      <c r="G530" s="11">
        <f t="shared" si="160"/>
        <v>5300</v>
      </c>
      <c r="H530" s="11">
        <f t="shared" si="160"/>
        <v>1.8189894035458565E-12</v>
      </c>
      <c r="I530" s="11">
        <f t="shared" si="160"/>
        <v>0</v>
      </c>
      <c r="J530" s="11">
        <f t="shared" si="160"/>
        <v>1.8189894035458565E-12</v>
      </c>
    </row>
    <row r="531" spans="1:10" s="1" customFormat="1" ht="22.5" customHeight="1" outlineLevel="2">
      <c r="A531" s="17">
        <v>2012</v>
      </c>
      <c r="B531" s="17">
        <v>2012</v>
      </c>
      <c r="C531" s="10">
        <v>471070</v>
      </c>
      <c r="D531" s="10" t="s">
        <v>217</v>
      </c>
      <c r="E531" s="11">
        <v>40500</v>
      </c>
      <c r="F531" s="11">
        <v>19943.66</v>
      </c>
      <c r="G531" s="11">
        <v>20556.34</v>
      </c>
      <c r="H531" s="11">
        <v>0</v>
      </c>
      <c r="I531" s="11" t="s">
        <v>26</v>
      </c>
      <c r="J531" s="11">
        <v>0</v>
      </c>
    </row>
    <row r="532" spans="1:10" s="1" customFormat="1" ht="22.5" customHeight="1" outlineLevel="2">
      <c r="A532" s="17">
        <v>2012</v>
      </c>
      <c r="B532" s="17">
        <v>2013</v>
      </c>
      <c r="C532" s="10">
        <v>471070</v>
      </c>
      <c r="D532" s="10" t="s">
        <v>217</v>
      </c>
      <c r="E532" s="11">
        <v>0</v>
      </c>
      <c r="F532" s="11">
        <v>14156.92</v>
      </c>
      <c r="G532" s="11">
        <v>-14156.92</v>
      </c>
      <c r="H532" s="11">
        <v>0</v>
      </c>
      <c r="I532" s="11" t="s">
        <v>26</v>
      </c>
      <c r="J532" s="11">
        <v>0</v>
      </c>
    </row>
    <row r="533" spans="1:10" s="1" customFormat="1" ht="22.5" customHeight="1" outlineLevel="2">
      <c r="A533" s="17">
        <v>2012</v>
      </c>
      <c r="B533" s="17">
        <v>2013</v>
      </c>
      <c r="C533" s="10">
        <v>471070</v>
      </c>
      <c r="D533" s="10" t="s">
        <v>217</v>
      </c>
      <c r="E533" s="11">
        <v>0</v>
      </c>
      <c r="F533" s="11" t="s">
        <v>26</v>
      </c>
      <c r="G533" s="11" t="s">
        <v>26</v>
      </c>
      <c r="H533" s="11">
        <v>0</v>
      </c>
      <c r="I533" s="11" t="s">
        <v>26</v>
      </c>
      <c r="J533" s="11">
        <v>0</v>
      </c>
    </row>
    <row r="534" spans="1:10" s="1" customFormat="1" ht="22.5" customHeight="1" outlineLevel="1">
      <c r="A534" s="17"/>
      <c r="B534" s="17"/>
      <c r="C534" s="16" t="s">
        <v>365</v>
      </c>
      <c r="D534" s="10"/>
      <c r="E534" s="11">
        <f aca="true" t="shared" si="161" ref="E534:J534">SUBTOTAL(9,E531:E533)</f>
        <v>40500</v>
      </c>
      <c r="F534" s="11">
        <f t="shared" si="161"/>
        <v>34100.58</v>
      </c>
      <c r="G534" s="11">
        <f t="shared" si="161"/>
        <v>6399.42</v>
      </c>
      <c r="H534" s="11">
        <f t="shared" si="161"/>
        <v>0</v>
      </c>
      <c r="I534" s="11">
        <f t="shared" si="161"/>
        <v>0</v>
      </c>
      <c r="J534" s="11">
        <f t="shared" si="161"/>
        <v>0</v>
      </c>
    </row>
    <row r="535" spans="1:10" s="1" customFormat="1" ht="32.25" customHeight="1" outlineLevel="2">
      <c r="A535" s="17">
        <v>2012</v>
      </c>
      <c r="B535" s="17">
        <v>2012</v>
      </c>
      <c r="C535" s="10">
        <v>471071</v>
      </c>
      <c r="D535" s="10" t="s">
        <v>218</v>
      </c>
      <c r="E535" s="11">
        <v>44441.13</v>
      </c>
      <c r="F535" s="11">
        <v>21214.17</v>
      </c>
      <c r="G535" s="11">
        <v>19699.8</v>
      </c>
      <c r="H535" s="11">
        <v>3527.16</v>
      </c>
      <c r="I535" s="11" t="s">
        <v>26</v>
      </c>
      <c r="J535" s="11">
        <v>3527.16</v>
      </c>
    </row>
    <row r="536" spans="1:10" s="1" customFormat="1" ht="22.5" customHeight="1" outlineLevel="2">
      <c r="A536" s="17">
        <v>2012</v>
      </c>
      <c r="B536" s="17">
        <v>2013</v>
      </c>
      <c r="C536" s="10">
        <v>471071</v>
      </c>
      <c r="D536" s="10" t="s">
        <v>218</v>
      </c>
      <c r="E536" s="11">
        <v>-3527.16</v>
      </c>
      <c r="F536" s="11">
        <v>9619.95</v>
      </c>
      <c r="G536" s="11">
        <v>-11587.72</v>
      </c>
      <c r="H536" s="11">
        <v>-1559.3899999999994</v>
      </c>
      <c r="I536" s="11" t="s">
        <v>26</v>
      </c>
      <c r="J536" s="11">
        <v>-1559.3899999999994</v>
      </c>
    </row>
    <row r="537" spans="1:10" s="1" customFormat="1" ht="22.5" customHeight="1" outlineLevel="2">
      <c r="A537" s="17">
        <v>2012</v>
      </c>
      <c r="B537" s="17">
        <v>2013</v>
      </c>
      <c r="C537" s="10">
        <v>471071</v>
      </c>
      <c r="D537" s="10" t="s">
        <v>218</v>
      </c>
      <c r="E537" s="11">
        <v>0</v>
      </c>
      <c r="F537" s="11" t="s">
        <v>26</v>
      </c>
      <c r="G537" s="11" t="s">
        <v>26</v>
      </c>
      <c r="H537" s="11">
        <v>0</v>
      </c>
      <c r="I537" s="11" t="s">
        <v>26</v>
      </c>
      <c r="J537" s="11">
        <v>0</v>
      </c>
    </row>
    <row r="538" spans="1:10" s="1" customFormat="1" ht="22.5" customHeight="1" outlineLevel="1">
      <c r="A538" s="17"/>
      <c r="B538" s="17"/>
      <c r="C538" s="16" t="s">
        <v>366</v>
      </c>
      <c r="D538" s="10"/>
      <c r="E538" s="11">
        <f aca="true" t="shared" si="162" ref="E538:J538">SUBTOTAL(9,E535:E537)</f>
        <v>40913.97</v>
      </c>
      <c r="F538" s="11">
        <f t="shared" si="162"/>
        <v>30834.12</v>
      </c>
      <c r="G538" s="11">
        <f t="shared" si="162"/>
        <v>8112.08</v>
      </c>
      <c r="H538" s="11">
        <f t="shared" si="162"/>
        <v>1967.7700000000004</v>
      </c>
      <c r="I538" s="11">
        <f t="shared" si="162"/>
        <v>0</v>
      </c>
      <c r="J538" s="11">
        <f t="shared" si="162"/>
        <v>1967.7700000000004</v>
      </c>
    </row>
    <row r="539" spans="1:10" s="1" customFormat="1" ht="22.5" customHeight="1" outlineLevel="2">
      <c r="A539" s="17">
        <v>2012</v>
      </c>
      <c r="B539" s="17">
        <v>2012</v>
      </c>
      <c r="C539" s="10">
        <v>471072</v>
      </c>
      <c r="D539" s="10" t="s">
        <v>219</v>
      </c>
      <c r="E539" s="11">
        <v>40500</v>
      </c>
      <c r="F539" s="11">
        <v>26611.9</v>
      </c>
      <c r="G539" s="11">
        <v>13536</v>
      </c>
      <c r="H539" s="11">
        <v>352.09999999999854</v>
      </c>
      <c r="I539" s="11" t="s">
        <v>26</v>
      </c>
      <c r="J539" s="11">
        <v>352.09999999999854</v>
      </c>
    </row>
    <row r="540" spans="1:10" s="1" customFormat="1" ht="22.5" customHeight="1" outlineLevel="2">
      <c r="A540" s="17">
        <v>2012</v>
      </c>
      <c r="B540" s="17">
        <v>2013</v>
      </c>
      <c r="C540" s="10">
        <v>471072</v>
      </c>
      <c r="D540" s="10" t="s">
        <v>219</v>
      </c>
      <c r="E540" s="11">
        <v>-352.1</v>
      </c>
      <c r="F540" s="11">
        <v>9104.150000000001</v>
      </c>
      <c r="G540" s="11">
        <v>-13268</v>
      </c>
      <c r="H540" s="11">
        <v>3811.749999999998</v>
      </c>
      <c r="I540" s="11" t="s">
        <v>26</v>
      </c>
      <c r="J540" s="11">
        <v>3811.749999999998</v>
      </c>
    </row>
    <row r="541" spans="1:10" s="1" customFormat="1" ht="22.5" customHeight="1" outlineLevel="2">
      <c r="A541" s="17">
        <v>2012</v>
      </c>
      <c r="B541" s="17">
        <v>2013</v>
      </c>
      <c r="C541" s="10">
        <v>471072</v>
      </c>
      <c r="D541" s="10" t="s">
        <v>219</v>
      </c>
      <c r="E541" s="11">
        <v>0</v>
      </c>
      <c r="F541" s="11" t="s">
        <v>26</v>
      </c>
      <c r="G541" s="11" t="s">
        <v>26</v>
      </c>
      <c r="H541" s="11">
        <v>0</v>
      </c>
      <c r="I541" s="11" t="s">
        <v>26</v>
      </c>
      <c r="J541" s="11">
        <v>0</v>
      </c>
    </row>
    <row r="542" spans="1:10" s="1" customFormat="1" ht="22.5" customHeight="1" outlineLevel="1">
      <c r="A542" s="17"/>
      <c r="B542" s="17"/>
      <c r="C542" s="16" t="s">
        <v>367</v>
      </c>
      <c r="D542" s="10"/>
      <c r="E542" s="11">
        <f aca="true" t="shared" si="163" ref="E542:J542">SUBTOTAL(9,E539:E541)</f>
        <v>40147.9</v>
      </c>
      <c r="F542" s="11">
        <f t="shared" si="163"/>
        <v>35716.05</v>
      </c>
      <c r="G542" s="11">
        <f t="shared" si="163"/>
        <v>268</v>
      </c>
      <c r="H542" s="11">
        <f t="shared" si="163"/>
        <v>4163.849999999997</v>
      </c>
      <c r="I542" s="11">
        <f t="shared" si="163"/>
        <v>0</v>
      </c>
      <c r="J542" s="11">
        <f t="shared" si="163"/>
        <v>4163.849999999997</v>
      </c>
    </row>
    <row r="543" spans="1:10" s="1" customFormat="1" ht="22.5" customHeight="1" outlineLevel="2">
      <c r="A543" s="17">
        <v>2012</v>
      </c>
      <c r="B543" s="17">
        <v>2012</v>
      </c>
      <c r="C543" s="10">
        <v>471074</v>
      </c>
      <c r="D543" s="10" t="s">
        <v>220</v>
      </c>
      <c r="E543" s="11">
        <v>41200</v>
      </c>
      <c r="F543" s="11">
        <v>37285.020000000004</v>
      </c>
      <c r="G543" s="11">
        <v>2165</v>
      </c>
      <c r="H543" s="11">
        <v>1749.979999999996</v>
      </c>
      <c r="I543" s="11" t="s">
        <v>26</v>
      </c>
      <c r="J543" s="11">
        <v>1749.979999999996</v>
      </c>
    </row>
    <row r="544" spans="1:10" s="1" customFormat="1" ht="22.5" customHeight="1" outlineLevel="2">
      <c r="A544" s="17">
        <v>2012</v>
      </c>
      <c r="B544" s="17">
        <v>2013</v>
      </c>
      <c r="C544" s="10">
        <v>471074</v>
      </c>
      <c r="D544" s="10" t="s">
        <v>220</v>
      </c>
      <c r="E544" s="11">
        <v>-1749.98</v>
      </c>
      <c r="F544" s="11">
        <v>160.5</v>
      </c>
      <c r="G544" s="11">
        <v>-160.5</v>
      </c>
      <c r="H544" s="11">
        <v>-1749.98</v>
      </c>
      <c r="I544" s="11" t="s">
        <v>26</v>
      </c>
      <c r="J544" s="11">
        <v>-1749.98</v>
      </c>
    </row>
    <row r="545" spans="1:10" s="1" customFormat="1" ht="22.5" customHeight="1" outlineLevel="2">
      <c r="A545" s="17">
        <v>2012</v>
      </c>
      <c r="B545" s="17">
        <v>2013</v>
      </c>
      <c r="C545" s="10">
        <v>471074</v>
      </c>
      <c r="D545" s="10" t="s">
        <v>220</v>
      </c>
      <c r="E545" s="11">
        <v>0</v>
      </c>
      <c r="F545" s="11" t="s">
        <v>26</v>
      </c>
      <c r="G545" s="11" t="s">
        <v>26</v>
      </c>
      <c r="H545" s="11">
        <v>0</v>
      </c>
      <c r="I545" s="11" t="s">
        <v>26</v>
      </c>
      <c r="J545" s="11">
        <v>0</v>
      </c>
    </row>
    <row r="546" spans="1:10" s="1" customFormat="1" ht="22.5" customHeight="1" outlineLevel="1">
      <c r="A546" s="17"/>
      <c r="B546" s="17"/>
      <c r="C546" s="16" t="s">
        <v>368</v>
      </c>
      <c r="D546" s="10"/>
      <c r="E546" s="11">
        <f aca="true" t="shared" si="164" ref="E546:J546">SUBTOTAL(9,E543:E545)</f>
        <v>39450.02</v>
      </c>
      <c r="F546" s="11">
        <f t="shared" si="164"/>
        <v>37445.520000000004</v>
      </c>
      <c r="G546" s="11">
        <f t="shared" si="164"/>
        <v>2004.5</v>
      </c>
      <c r="H546" s="11">
        <f t="shared" si="164"/>
        <v>-4.092726157978177E-12</v>
      </c>
      <c r="I546" s="11">
        <f t="shared" si="164"/>
        <v>0</v>
      </c>
      <c r="J546" s="11">
        <f t="shared" si="164"/>
        <v>-4.092726157978177E-12</v>
      </c>
    </row>
    <row r="547" spans="1:10" s="1" customFormat="1" ht="22.5" customHeight="1" outlineLevel="2">
      <c r="A547" s="17">
        <v>2012</v>
      </c>
      <c r="B547" s="17">
        <v>2012</v>
      </c>
      <c r="C547" s="10">
        <v>471075</v>
      </c>
      <c r="D547" s="10" t="s">
        <v>221</v>
      </c>
      <c r="E547" s="11">
        <v>50500</v>
      </c>
      <c r="F547" s="11">
        <v>42493.78</v>
      </c>
      <c r="G547" s="11">
        <v>6631</v>
      </c>
      <c r="H547" s="11">
        <v>1375.2200000000012</v>
      </c>
      <c r="I547" s="11" t="s">
        <v>26</v>
      </c>
      <c r="J547" s="11">
        <v>1375.2200000000012</v>
      </c>
    </row>
    <row r="548" spans="1:10" s="1" customFormat="1" ht="22.5" customHeight="1" outlineLevel="2">
      <c r="A548" s="17">
        <v>2012</v>
      </c>
      <c r="B548" s="17">
        <v>2013</v>
      </c>
      <c r="C548" s="10">
        <v>471075</v>
      </c>
      <c r="D548" s="10" t="s">
        <v>221</v>
      </c>
      <c r="E548" s="11">
        <v>-1375.22</v>
      </c>
      <c r="F548" s="11">
        <v>3631</v>
      </c>
      <c r="G548" s="11">
        <v>-3631</v>
      </c>
      <c r="H548" s="11">
        <v>-1375.2200000000003</v>
      </c>
      <c r="I548" s="11" t="s">
        <v>26</v>
      </c>
      <c r="J548" s="11">
        <v>-1375.2200000000003</v>
      </c>
    </row>
    <row r="549" spans="1:10" s="1" customFormat="1" ht="22.5" customHeight="1" outlineLevel="2">
      <c r="A549" s="17">
        <v>2012</v>
      </c>
      <c r="B549" s="17">
        <v>2013</v>
      </c>
      <c r="C549" s="10">
        <v>471075</v>
      </c>
      <c r="D549" s="10" t="s">
        <v>221</v>
      </c>
      <c r="E549" s="11">
        <v>0</v>
      </c>
      <c r="F549" s="11" t="s">
        <v>26</v>
      </c>
      <c r="G549" s="11" t="s">
        <v>26</v>
      </c>
      <c r="H549" s="11">
        <v>0</v>
      </c>
      <c r="I549" s="11" t="s">
        <v>26</v>
      </c>
      <c r="J549" s="11">
        <v>0</v>
      </c>
    </row>
    <row r="550" spans="1:10" s="1" customFormat="1" ht="22.5" customHeight="1" outlineLevel="1">
      <c r="A550" s="17"/>
      <c r="B550" s="17"/>
      <c r="C550" s="16" t="s">
        <v>369</v>
      </c>
      <c r="D550" s="10"/>
      <c r="E550" s="11">
        <f aca="true" t="shared" si="165" ref="E550:J550">SUBTOTAL(9,E547:E549)</f>
        <v>49124.78</v>
      </c>
      <c r="F550" s="11">
        <f t="shared" si="165"/>
        <v>46124.78</v>
      </c>
      <c r="G550" s="11">
        <f t="shared" si="165"/>
        <v>3000</v>
      </c>
      <c r="H550" s="11">
        <f t="shared" si="165"/>
        <v>9.094947017729282E-13</v>
      </c>
      <c r="I550" s="11">
        <f t="shared" si="165"/>
        <v>0</v>
      </c>
      <c r="J550" s="11">
        <f t="shared" si="165"/>
        <v>9.094947017729282E-13</v>
      </c>
    </row>
    <row r="551" spans="1:10" s="1" customFormat="1" ht="22.5" customHeight="1" outlineLevel="2">
      <c r="A551" s="17">
        <v>2012</v>
      </c>
      <c r="B551" s="17">
        <v>2012</v>
      </c>
      <c r="C551" s="10">
        <v>471076</v>
      </c>
      <c r="D551" s="10" t="s">
        <v>222</v>
      </c>
      <c r="E551" s="11">
        <v>40500</v>
      </c>
      <c r="F551" s="11">
        <v>13661.09</v>
      </c>
      <c r="G551" s="11">
        <v>19532.39</v>
      </c>
      <c r="H551" s="11">
        <v>7306.52</v>
      </c>
      <c r="I551" s="11" t="s">
        <v>26</v>
      </c>
      <c r="J551" s="11">
        <v>7306.52</v>
      </c>
    </row>
    <row r="552" spans="1:10" s="1" customFormat="1" ht="22.5" customHeight="1" outlineLevel="2">
      <c r="A552" s="17">
        <v>2012</v>
      </c>
      <c r="B552" s="17">
        <v>2013</v>
      </c>
      <c r="C552" s="10">
        <v>471076</v>
      </c>
      <c r="D552" s="10" t="s">
        <v>222</v>
      </c>
      <c r="E552" s="11">
        <v>-7306.52</v>
      </c>
      <c r="F552" s="11">
        <v>9889.19</v>
      </c>
      <c r="G552" s="11">
        <v>-9889.19</v>
      </c>
      <c r="H552" s="11">
        <v>-7306.519999999999</v>
      </c>
      <c r="I552" s="11" t="s">
        <v>26</v>
      </c>
      <c r="J552" s="11">
        <v>-7306.519999999999</v>
      </c>
    </row>
    <row r="553" spans="1:10" s="1" customFormat="1" ht="22.5" customHeight="1" outlineLevel="2">
      <c r="A553" s="17">
        <v>2012</v>
      </c>
      <c r="B553" s="17">
        <v>2013</v>
      </c>
      <c r="C553" s="10">
        <v>471076</v>
      </c>
      <c r="D553" s="10" t="s">
        <v>222</v>
      </c>
      <c r="E553" s="11">
        <v>0</v>
      </c>
      <c r="F553" s="11" t="s">
        <v>26</v>
      </c>
      <c r="G553" s="11" t="s">
        <v>26</v>
      </c>
      <c r="H553" s="11">
        <v>0</v>
      </c>
      <c r="I553" s="11" t="s">
        <v>26</v>
      </c>
      <c r="J553" s="11">
        <v>0</v>
      </c>
    </row>
    <row r="554" spans="1:10" s="1" customFormat="1" ht="22.5" customHeight="1" outlineLevel="1">
      <c r="A554" s="17"/>
      <c r="B554" s="17"/>
      <c r="C554" s="16" t="s">
        <v>370</v>
      </c>
      <c r="D554" s="10"/>
      <c r="E554" s="11">
        <f aca="true" t="shared" si="166" ref="E554:J554">SUBTOTAL(9,E551:E553)</f>
        <v>33193.479999999996</v>
      </c>
      <c r="F554" s="11">
        <f t="shared" si="166"/>
        <v>23550.28</v>
      </c>
      <c r="G554" s="11">
        <f t="shared" si="166"/>
        <v>9643.199999999999</v>
      </c>
      <c r="H554" s="11">
        <f t="shared" si="166"/>
        <v>1.8189894035458565E-12</v>
      </c>
      <c r="I554" s="11">
        <f t="shared" si="166"/>
        <v>0</v>
      </c>
      <c r="J554" s="11">
        <f t="shared" si="166"/>
        <v>1.8189894035458565E-12</v>
      </c>
    </row>
    <row r="555" spans="1:10" s="1" customFormat="1" ht="22.5" customHeight="1" outlineLevel="2">
      <c r="A555" s="17">
        <v>2012</v>
      </c>
      <c r="B555" s="17">
        <v>2012</v>
      </c>
      <c r="C555" s="10">
        <v>471077</v>
      </c>
      <c r="D555" s="10" t="s">
        <v>223</v>
      </c>
      <c r="E555" s="11">
        <v>40500</v>
      </c>
      <c r="F555" s="11">
        <v>14913.28</v>
      </c>
      <c r="G555" s="11">
        <v>25506.719999999998</v>
      </c>
      <c r="H555" s="11">
        <v>80.00000000000364</v>
      </c>
      <c r="I555" s="11" t="s">
        <v>26</v>
      </c>
      <c r="J555" s="11">
        <v>80.00000000000364</v>
      </c>
    </row>
    <row r="556" spans="1:10" s="1" customFormat="1" ht="22.5" customHeight="1" outlineLevel="2">
      <c r="A556" s="17">
        <v>2012</v>
      </c>
      <c r="B556" s="17">
        <v>2013</v>
      </c>
      <c r="C556" s="10">
        <v>471077</v>
      </c>
      <c r="D556" s="10" t="s">
        <v>223</v>
      </c>
      <c r="E556" s="11">
        <v>-80</v>
      </c>
      <c r="F556" s="11">
        <v>6275</v>
      </c>
      <c r="G556" s="11">
        <v>-6275</v>
      </c>
      <c r="H556" s="11">
        <v>-80</v>
      </c>
      <c r="I556" s="11" t="s">
        <v>26</v>
      </c>
      <c r="J556" s="11">
        <v>-80</v>
      </c>
    </row>
    <row r="557" spans="1:10" s="1" customFormat="1" ht="22.5" customHeight="1" outlineLevel="2">
      <c r="A557" s="17">
        <v>2012</v>
      </c>
      <c r="B557" s="17">
        <v>2013</v>
      </c>
      <c r="C557" s="10">
        <v>471077</v>
      </c>
      <c r="D557" s="10" t="s">
        <v>223</v>
      </c>
      <c r="E557" s="11">
        <v>0</v>
      </c>
      <c r="F557" s="11" t="s">
        <v>26</v>
      </c>
      <c r="G557" s="11" t="s">
        <v>26</v>
      </c>
      <c r="H557" s="11">
        <v>0</v>
      </c>
      <c r="I557" s="11" t="s">
        <v>26</v>
      </c>
      <c r="J557" s="11">
        <v>0</v>
      </c>
    </row>
    <row r="558" spans="1:10" s="1" customFormat="1" ht="22.5" customHeight="1" outlineLevel="1">
      <c r="A558" s="17"/>
      <c r="B558" s="17"/>
      <c r="C558" s="16" t="s">
        <v>371</v>
      </c>
      <c r="D558" s="10"/>
      <c r="E558" s="11">
        <f aca="true" t="shared" si="167" ref="E558:J558">SUBTOTAL(9,E555:E557)</f>
        <v>40420</v>
      </c>
      <c r="F558" s="11">
        <f t="shared" si="167"/>
        <v>21188.28</v>
      </c>
      <c r="G558" s="11">
        <f t="shared" si="167"/>
        <v>19231.719999999998</v>
      </c>
      <c r="H558" s="11">
        <f t="shared" si="167"/>
        <v>3.637978807091713E-12</v>
      </c>
      <c r="I558" s="11">
        <f t="shared" si="167"/>
        <v>0</v>
      </c>
      <c r="J558" s="11">
        <f t="shared" si="167"/>
        <v>3.637978807091713E-12</v>
      </c>
    </row>
    <row r="559" spans="1:10" s="1" customFormat="1" ht="22.5" customHeight="1" outlineLevel="2">
      <c r="A559" s="17">
        <v>2012</v>
      </c>
      <c r="B559" s="17">
        <v>2012</v>
      </c>
      <c r="C559" s="10">
        <v>471078</v>
      </c>
      <c r="D559" s="10" t="s">
        <v>224</v>
      </c>
      <c r="E559" s="11">
        <v>40500</v>
      </c>
      <c r="F559" s="11">
        <v>21823.659999999996</v>
      </c>
      <c r="G559" s="11">
        <v>18676.34</v>
      </c>
      <c r="H559" s="11">
        <v>0</v>
      </c>
      <c r="I559" s="11" t="s">
        <v>26</v>
      </c>
      <c r="J559" s="11">
        <v>0</v>
      </c>
    </row>
    <row r="560" spans="1:10" s="1" customFormat="1" ht="22.5" customHeight="1" outlineLevel="2">
      <c r="A560" s="17">
        <v>2012</v>
      </c>
      <c r="B560" s="17">
        <v>2013</v>
      </c>
      <c r="C560" s="10">
        <v>471078</v>
      </c>
      <c r="D560" s="10" t="s">
        <v>224</v>
      </c>
      <c r="E560" s="11">
        <v>0</v>
      </c>
      <c r="F560" s="11">
        <v>18676.340000000004</v>
      </c>
      <c r="G560" s="11">
        <v>-18676.340000000004</v>
      </c>
      <c r="H560" s="11">
        <v>0</v>
      </c>
      <c r="I560" s="11" t="s">
        <v>26</v>
      </c>
      <c r="J560" s="11">
        <v>0</v>
      </c>
    </row>
    <row r="561" spans="1:10" s="1" customFormat="1" ht="22.5" customHeight="1" outlineLevel="2">
      <c r="A561" s="17">
        <v>2012</v>
      </c>
      <c r="B561" s="17">
        <v>2013</v>
      </c>
      <c r="C561" s="10">
        <v>471078</v>
      </c>
      <c r="D561" s="10" t="s">
        <v>224</v>
      </c>
      <c r="E561" s="11">
        <v>0</v>
      </c>
      <c r="F561" s="11" t="s">
        <v>26</v>
      </c>
      <c r="G561" s="11" t="s">
        <v>26</v>
      </c>
      <c r="H561" s="11">
        <v>0</v>
      </c>
      <c r="I561" s="11" t="s">
        <v>26</v>
      </c>
      <c r="J561" s="11">
        <v>0</v>
      </c>
    </row>
    <row r="562" spans="1:10" s="1" customFormat="1" ht="22.5" customHeight="1" outlineLevel="1">
      <c r="A562" s="17"/>
      <c r="B562" s="17"/>
      <c r="C562" s="16" t="s">
        <v>372</v>
      </c>
      <c r="D562" s="10"/>
      <c r="E562" s="11">
        <f aca="true" t="shared" si="168" ref="E562:J562">SUBTOTAL(9,E559:E561)</f>
        <v>40500</v>
      </c>
      <c r="F562" s="11">
        <f t="shared" si="168"/>
        <v>40500</v>
      </c>
      <c r="G562" s="11">
        <f t="shared" si="168"/>
        <v>0</v>
      </c>
      <c r="H562" s="11">
        <f t="shared" si="168"/>
        <v>0</v>
      </c>
      <c r="I562" s="11">
        <f t="shared" si="168"/>
        <v>0</v>
      </c>
      <c r="J562" s="11">
        <f t="shared" si="168"/>
        <v>0</v>
      </c>
    </row>
    <row r="563" spans="1:10" s="1" customFormat="1" ht="22.5" customHeight="1" outlineLevel="2">
      <c r="A563" s="17">
        <v>2012</v>
      </c>
      <c r="B563" s="17">
        <v>2012</v>
      </c>
      <c r="C563" s="10">
        <v>471080</v>
      </c>
      <c r="D563" s="10" t="s">
        <v>225</v>
      </c>
      <c r="E563" s="11">
        <v>40500</v>
      </c>
      <c r="F563" s="11">
        <v>37667.81</v>
      </c>
      <c r="G563" s="11">
        <v>2080.8</v>
      </c>
      <c r="H563" s="11">
        <v>751.3900000000021</v>
      </c>
      <c r="I563" s="11" t="s">
        <v>26</v>
      </c>
      <c r="J563" s="11">
        <v>751.3900000000021</v>
      </c>
    </row>
    <row r="564" spans="1:10" s="1" customFormat="1" ht="22.5" customHeight="1" outlineLevel="2">
      <c r="A564" s="17">
        <v>2012</v>
      </c>
      <c r="B564" s="17">
        <v>2013</v>
      </c>
      <c r="C564" s="10">
        <v>471080</v>
      </c>
      <c r="D564" s="10" t="s">
        <v>225</v>
      </c>
      <c r="E564" s="11">
        <v>-751.39</v>
      </c>
      <c r="F564" s="11">
        <v>2000</v>
      </c>
      <c r="G564" s="11">
        <v>-2000</v>
      </c>
      <c r="H564" s="11">
        <v>-751.3899999999999</v>
      </c>
      <c r="I564" s="11" t="s">
        <v>26</v>
      </c>
      <c r="J564" s="11">
        <v>-751.3899999999999</v>
      </c>
    </row>
    <row r="565" spans="1:10" s="1" customFormat="1" ht="32.25" customHeight="1" outlineLevel="2">
      <c r="A565" s="17">
        <v>2012</v>
      </c>
      <c r="B565" s="17">
        <v>2013</v>
      </c>
      <c r="C565" s="10">
        <v>471080</v>
      </c>
      <c r="D565" s="10" t="s">
        <v>225</v>
      </c>
      <c r="E565" s="11">
        <v>0</v>
      </c>
      <c r="F565" s="11" t="s">
        <v>26</v>
      </c>
      <c r="G565" s="11" t="s">
        <v>26</v>
      </c>
      <c r="H565" s="11">
        <v>0</v>
      </c>
      <c r="I565" s="11" t="s">
        <v>26</v>
      </c>
      <c r="J565" s="11">
        <v>0</v>
      </c>
    </row>
    <row r="566" spans="1:10" s="1" customFormat="1" ht="32.25" customHeight="1" outlineLevel="1">
      <c r="A566" s="17"/>
      <c r="B566" s="17"/>
      <c r="C566" s="16" t="s">
        <v>373</v>
      </c>
      <c r="D566" s="10"/>
      <c r="E566" s="11">
        <f aca="true" t="shared" si="169" ref="E566:J566">SUBTOTAL(9,E563:E565)</f>
        <v>39748.61</v>
      </c>
      <c r="F566" s="11">
        <f t="shared" si="169"/>
        <v>39667.81</v>
      </c>
      <c r="G566" s="11">
        <f t="shared" si="169"/>
        <v>80.80000000000018</v>
      </c>
      <c r="H566" s="11">
        <f t="shared" si="169"/>
        <v>2.2737367544323206E-12</v>
      </c>
      <c r="I566" s="11">
        <f t="shared" si="169"/>
        <v>0</v>
      </c>
      <c r="J566" s="11">
        <f t="shared" si="169"/>
        <v>2.2737367544323206E-12</v>
      </c>
    </row>
    <row r="567" spans="1:10" s="1" customFormat="1" ht="32.25" customHeight="1" outlineLevel="2">
      <c r="A567" s="17">
        <v>2012</v>
      </c>
      <c r="B567" s="17">
        <v>2012</v>
      </c>
      <c r="C567" s="10">
        <v>471081</v>
      </c>
      <c r="D567" s="10" t="s">
        <v>226</v>
      </c>
      <c r="E567" s="11">
        <v>40500</v>
      </c>
      <c r="F567" s="11">
        <v>29080.029999999995</v>
      </c>
      <c r="G567" s="11">
        <v>7971.68</v>
      </c>
      <c r="H567" s="11">
        <v>3448.2900000000045</v>
      </c>
      <c r="I567" s="11" t="s">
        <v>26</v>
      </c>
      <c r="J567" s="11">
        <v>3448.2900000000045</v>
      </c>
    </row>
    <row r="568" spans="1:10" s="1" customFormat="1" ht="22.5" customHeight="1" outlineLevel="2">
      <c r="A568" s="17">
        <v>2012</v>
      </c>
      <c r="B568" s="17">
        <v>2013</v>
      </c>
      <c r="C568" s="10">
        <v>471081</v>
      </c>
      <c r="D568" s="10" t="s">
        <v>226</v>
      </c>
      <c r="E568" s="11">
        <v>-3448.29</v>
      </c>
      <c r="F568" s="11">
        <v>4471.68</v>
      </c>
      <c r="G568" s="11">
        <v>-4471.68</v>
      </c>
      <c r="H568" s="11">
        <v>-3448.29</v>
      </c>
      <c r="I568" s="11" t="s">
        <v>26</v>
      </c>
      <c r="J568" s="11">
        <v>-3448.29</v>
      </c>
    </row>
    <row r="569" spans="1:10" s="1" customFormat="1" ht="22.5" customHeight="1" outlineLevel="2">
      <c r="A569" s="17">
        <v>2012</v>
      </c>
      <c r="B569" s="17">
        <v>2013</v>
      </c>
      <c r="C569" s="10">
        <v>471081</v>
      </c>
      <c r="D569" s="10" t="s">
        <v>226</v>
      </c>
      <c r="E569" s="11">
        <v>0</v>
      </c>
      <c r="F569" s="11" t="s">
        <v>26</v>
      </c>
      <c r="G569" s="11" t="s">
        <v>26</v>
      </c>
      <c r="H569" s="11">
        <v>0</v>
      </c>
      <c r="I569" s="11" t="s">
        <v>26</v>
      </c>
      <c r="J569" s="11">
        <v>0</v>
      </c>
    </row>
    <row r="570" spans="1:10" s="1" customFormat="1" ht="22.5" customHeight="1" outlineLevel="1">
      <c r="A570" s="17"/>
      <c r="B570" s="17"/>
      <c r="C570" s="16" t="s">
        <v>374</v>
      </c>
      <c r="D570" s="10"/>
      <c r="E570" s="11">
        <f aca="true" t="shared" si="170" ref="E570:J570">SUBTOTAL(9,E567:E569)</f>
        <v>37051.71</v>
      </c>
      <c r="F570" s="11">
        <f t="shared" si="170"/>
        <v>33551.70999999999</v>
      </c>
      <c r="G570" s="11">
        <f t="shared" si="170"/>
        <v>3500</v>
      </c>
      <c r="H570" s="11">
        <f t="shared" si="170"/>
        <v>4.547473508864641E-12</v>
      </c>
      <c r="I570" s="11">
        <f t="shared" si="170"/>
        <v>0</v>
      </c>
      <c r="J570" s="11">
        <f t="shared" si="170"/>
        <v>4.547473508864641E-12</v>
      </c>
    </row>
    <row r="571" spans="1:10" s="1" customFormat="1" ht="22.5" customHeight="1" outlineLevel="2">
      <c r="A571" s="17">
        <v>2012</v>
      </c>
      <c r="B571" s="17">
        <v>2012</v>
      </c>
      <c r="C571" s="10">
        <v>471082</v>
      </c>
      <c r="D571" s="10" t="s">
        <v>227</v>
      </c>
      <c r="E571" s="11">
        <v>40500</v>
      </c>
      <c r="F571" s="11">
        <v>25284.81</v>
      </c>
      <c r="G571" s="11">
        <v>10000</v>
      </c>
      <c r="H571" s="11">
        <v>5215.189999999999</v>
      </c>
      <c r="I571" s="11" t="s">
        <v>26</v>
      </c>
      <c r="J571" s="11">
        <v>5215.189999999999</v>
      </c>
    </row>
    <row r="572" spans="1:10" s="1" customFormat="1" ht="22.5" customHeight="1" outlineLevel="2">
      <c r="A572" s="17">
        <v>2012</v>
      </c>
      <c r="B572" s="17">
        <v>2013</v>
      </c>
      <c r="C572" s="10">
        <v>471082</v>
      </c>
      <c r="D572" s="10" t="s">
        <v>227</v>
      </c>
      <c r="E572" s="11">
        <v>-5215.1900000000005</v>
      </c>
      <c r="F572" s="11">
        <v>5645.11</v>
      </c>
      <c r="G572" s="11">
        <v>-5645.11</v>
      </c>
      <c r="H572" s="11">
        <v>-5215.190000000001</v>
      </c>
      <c r="I572" s="11" t="s">
        <v>26</v>
      </c>
      <c r="J572" s="11">
        <v>-5215.190000000001</v>
      </c>
    </row>
    <row r="573" spans="1:10" s="1" customFormat="1" ht="22.5" customHeight="1" outlineLevel="2">
      <c r="A573" s="17">
        <v>2012</v>
      </c>
      <c r="B573" s="17">
        <v>2013</v>
      </c>
      <c r="C573" s="10">
        <v>471082</v>
      </c>
      <c r="D573" s="10" t="s">
        <v>227</v>
      </c>
      <c r="E573" s="11">
        <v>0</v>
      </c>
      <c r="F573" s="11" t="s">
        <v>26</v>
      </c>
      <c r="G573" s="11" t="s">
        <v>26</v>
      </c>
      <c r="H573" s="11">
        <v>0</v>
      </c>
      <c r="I573" s="11" t="s">
        <v>26</v>
      </c>
      <c r="J573" s="11">
        <v>0</v>
      </c>
    </row>
    <row r="574" spans="1:10" s="1" customFormat="1" ht="22.5" customHeight="1" outlineLevel="1">
      <c r="A574" s="17"/>
      <c r="B574" s="17"/>
      <c r="C574" s="16" t="s">
        <v>375</v>
      </c>
      <c r="D574" s="10"/>
      <c r="E574" s="11">
        <f aca="true" t="shared" si="171" ref="E574:J574">SUBTOTAL(9,E571:E573)</f>
        <v>35284.81</v>
      </c>
      <c r="F574" s="11">
        <f t="shared" si="171"/>
        <v>30929.920000000002</v>
      </c>
      <c r="G574" s="11">
        <f t="shared" si="171"/>
        <v>4354.89</v>
      </c>
      <c r="H574" s="11">
        <f t="shared" si="171"/>
        <v>-2.7284841053187847E-12</v>
      </c>
      <c r="I574" s="11">
        <f t="shared" si="171"/>
        <v>0</v>
      </c>
      <c r="J574" s="11">
        <f t="shared" si="171"/>
        <v>-2.7284841053187847E-12</v>
      </c>
    </row>
    <row r="575" spans="1:10" s="1" customFormat="1" ht="22.5" customHeight="1" outlineLevel="2">
      <c r="A575" s="17">
        <v>2012</v>
      </c>
      <c r="B575" s="17">
        <v>2012</v>
      </c>
      <c r="C575" s="10">
        <v>471083</v>
      </c>
      <c r="D575" s="10" t="s">
        <v>228</v>
      </c>
      <c r="E575" s="11">
        <v>40500</v>
      </c>
      <c r="F575" s="11">
        <v>39628.19</v>
      </c>
      <c r="G575" s="11">
        <v>871.81</v>
      </c>
      <c r="H575" s="11">
        <v>-2.3874235921539366E-12</v>
      </c>
      <c r="I575" s="11" t="s">
        <v>26</v>
      </c>
      <c r="J575" s="11">
        <v>-2.3874235921539366E-12</v>
      </c>
    </row>
    <row r="576" spans="1:10" s="1" customFormat="1" ht="32.25" customHeight="1" outlineLevel="2">
      <c r="A576" s="17">
        <v>2012</v>
      </c>
      <c r="B576" s="17">
        <v>2013</v>
      </c>
      <c r="C576" s="10">
        <v>471083</v>
      </c>
      <c r="D576" s="10" t="s">
        <v>228</v>
      </c>
      <c r="E576" s="11">
        <v>0</v>
      </c>
      <c r="F576" s="11">
        <v>871.81</v>
      </c>
      <c r="G576" s="11">
        <v>-871.81</v>
      </c>
      <c r="H576" s="11">
        <v>0</v>
      </c>
      <c r="I576" s="11" t="s">
        <v>26</v>
      </c>
      <c r="J576" s="11">
        <v>0</v>
      </c>
    </row>
    <row r="577" spans="1:10" s="1" customFormat="1" ht="32.25" customHeight="1" outlineLevel="2">
      <c r="A577" s="17">
        <v>2012</v>
      </c>
      <c r="B577" s="17">
        <v>2013</v>
      </c>
      <c r="C577" s="10">
        <v>471083</v>
      </c>
      <c r="D577" s="10" t="s">
        <v>228</v>
      </c>
      <c r="E577" s="11">
        <v>0</v>
      </c>
      <c r="F577" s="11" t="s">
        <v>26</v>
      </c>
      <c r="G577" s="11" t="s">
        <v>26</v>
      </c>
      <c r="H577" s="11">
        <v>0</v>
      </c>
      <c r="I577" s="11" t="s">
        <v>26</v>
      </c>
      <c r="J577" s="11">
        <v>0</v>
      </c>
    </row>
    <row r="578" spans="1:10" s="1" customFormat="1" ht="32.25" customHeight="1" outlineLevel="1">
      <c r="A578" s="17"/>
      <c r="B578" s="17"/>
      <c r="C578" s="16" t="s">
        <v>376</v>
      </c>
      <c r="D578" s="10"/>
      <c r="E578" s="11">
        <f aca="true" t="shared" si="172" ref="E578:J578">SUBTOTAL(9,E575:E577)</f>
        <v>40500</v>
      </c>
      <c r="F578" s="11">
        <f t="shared" si="172"/>
        <v>40500</v>
      </c>
      <c r="G578" s="11">
        <f t="shared" si="172"/>
        <v>0</v>
      </c>
      <c r="H578" s="11">
        <f t="shared" si="172"/>
        <v>-2.3874235921539366E-12</v>
      </c>
      <c r="I578" s="11">
        <f t="shared" si="172"/>
        <v>0</v>
      </c>
      <c r="J578" s="11">
        <f t="shared" si="172"/>
        <v>-2.3874235921539366E-12</v>
      </c>
    </row>
    <row r="579" spans="1:10" s="1" customFormat="1" ht="22.5" customHeight="1" outlineLevel="2">
      <c r="A579" s="17">
        <v>2012</v>
      </c>
      <c r="B579" s="17">
        <v>2012</v>
      </c>
      <c r="C579" s="10">
        <v>471084</v>
      </c>
      <c r="D579" s="10" t="s">
        <v>229</v>
      </c>
      <c r="E579" s="11">
        <v>40500</v>
      </c>
      <c r="F579" s="11">
        <v>33038.68000000001</v>
      </c>
      <c r="G579" s="11">
        <v>2600</v>
      </c>
      <c r="H579" s="11">
        <v>4861.319999999992</v>
      </c>
      <c r="I579" s="11" t="s">
        <v>26</v>
      </c>
      <c r="J579" s="11">
        <v>4861.319999999992</v>
      </c>
    </row>
    <row r="580" spans="1:10" s="1" customFormat="1" ht="22.5" customHeight="1" outlineLevel="2">
      <c r="A580" s="17">
        <v>2012</v>
      </c>
      <c r="B580" s="17">
        <v>2013</v>
      </c>
      <c r="C580" s="10">
        <v>471084</v>
      </c>
      <c r="D580" s="10" t="s">
        <v>229</v>
      </c>
      <c r="E580" s="11">
        <v>-4861.32</v>
      </c>
      <c r="F580" s="11">
        <v>2600</v>
      </c>
      <c r="G580" s="11">
        <v>-2600</v>
      </c>
      <c r="H580" s="11">
        <v>-4861.32</v>
      </c>
      <c r="I580" s="11" t="s">
        <v>26</v>
      </c>
      <c r="J580" s="11">
        <v>-4861.32</v>
      </c>
    </row>
    <row r="581" spans="1:10" s="1" customFormat="1" ht="22.5" customHeight="1" outlineLevel="2">
      <c r="A581" s="17">
        <v>2012</v>
      </c>
      <c r="B581" s="17">
        <v>2013</v>
      </c>
      <c r="C581" s="10">
        <v>471084</v>
      </c>
      <c r="D581" s="10" t="s">
        <v>229</v>
      </c>
      <c r="E581" s="11">
        <v>0</v>
      </c>
      <c r="F581" s="11" t="s">
        <v>26</v>
      </c>
      <c r="G581" s="11" t="s">
        <v>26</v>
      </c>
      <c r="H581" s="11">
        <v>0</v>
      </c>
      <c r="I581" s="11" t="s">
        <v>26</v>
      </c>
      <c r="J581" s="11">
        <v>0</v>
      </c>
    </row>
    <row r="582" spans="1:10" s="1" customFormat="1" ht="22.5" customHeight="1" outlineLevel="1">
      <c r="A582" s="17"/>
      <c r="B582" s="17"/>
      <c r="C582" s="16" t="s">
        <v>377</v>
      </c>
      <c r="D582" s="10"/>
      <c r="E582" s="11">
        <f aca="true" t="shared" si="173" ref="E582:J582">SUBTOTAL(9,E579:E581)</f>
        <v>35638.68</v>
      </c>
      <c r="F582" s="11">
        <f t="shared" si="173"/>
        <v>35638.68000000001</v>
      </c>
      <c r="G582" s="11">
        <f t="shared" si="173"/>
        <v>0</v>
      </c>
      <c r="H582" s="11">
        <f t="shared" si="173"/>
        <v>-7.275957614183426E-12</v>
      </c>
      <c r="I582" s="11">
        <f t="shared" si="173"/>
        <v>0</v>
      </c>
      <c r="J582" s="11">
        <f t="shared" si="173"/>
        <v>-7.275957614183426E-12</v>
      </c>
    </row>
    <row r="583" spans="1:10" s="1" customFormat="1" ht="22.5" customHeight="1" outlineLevel="2">
      <c r="A583" s="17">
        <v>2012</v>
      </c>
      <c r="B583" s="17">
        <v>2012</v>
      </c>
      <c r="C583" s="10">
        <v>471085</v>
      </c>
      <c r="D583" s="10" t="s">
        <v>230</v>
      </c>
      <c r="E583" s="11">
        <v>40500</v>
      </c>
      <c r="F583" s="11">
        <v>34088.079999999994</v>
      </c>
      <c r="G583" s="11">
        <v>5608.47</v>
      </c>
      <c r="H583" s="11">
        <v>803.4500000000053</v>
      </c>
      <c r="I583" s="11" t="s">
        <v>26</v>
      </c>
      <c r="J583" s="11">
        <v>803.4500000000053</v>
      </c>
    </row>
    <row r="584" spans="1:10" s="1" customFormat="1" ht="22.5" customHeight="1" outlineLevel="2">
      <c r="A584" s="17">
        <v>2012</v>
      </c>
      <c r="B584" s="17">
        <v>2013</v>
      </c>
      <c r="C584" s="10">
        <v>471085</v>
      </c>
      <c r="D584" s="10" t="s">
        <v>230</v>
      </c>
      <c r="E584" s="11">
        <v>-803.45</v>
      </c>
      <c r="F584" s="11">
        <v>4608.47</v>
      </c>
      <c r="G584" s="11">
        <v>-4608.47</v>
      </c>
      <c r="H584" s="11">
        <v>-803.4499999999998</v>
      </c>
      <c r="I584" s="11" t="s">
        <v>26</v>
      </c>
      <c r="J584" s="11">
        <v>-803.4499999999998</v>
      </c>
    </row>
    <row r="585" spans="1:10" s="1" customFormat="1" ht="22.5" customHeight="1" outlineLevel="2">
      <c r="A585" s="17">
        <v>2012</v>
      </c>
      <c r="B585" s="17">
        <v>2013</v>
      </c>
      <c r="C585" s="10">
        <v>471085</v>
      </c>
      <c r="D585" s="10" t="s">
        <v>230</v>
      </c>
      <c r="E585" s="11">
        <v>0</v>
      </c>
      <c r="F585" s="11" t="s">
        <v>26</v>
      </c>
      <c r="G585" s="11" t="s">
        <v>26</v>
      </c>
      <c r="H585" s="11">
        <v>0</v>
      </c>
      <c r="I585" s="11" t="s">
        <v>26</v>
      </c>
      <c r="J585" s="11">
        <v>0</v>
      </c>
    </row>
    <row r="586" spans="1:10" s="1" customFormat="1" ht="22.5" customHeight="1" outlineLevel="1">
      <c r="A586" s="17"/>
      <c r="B586" s="17"/>
      <c r="C586" s="16" t="s">
        <v>378</v>
      </c>
      <c r="D586" s="10"/>
      <c r="E586" s="11">
        <f aca="true" t="shared" si="174" ref="E586:J586">SUBTOTAL(9,E583:E585)</f>
        <v>39696.55</v>
      </c>
      <c r="F586" s="11">
        <f t="shared" si="174"/>
        <v>38696.549999999996</v>
      </c>
      <c r="G586" s="11">
        <f t="shared" si="174"/>
        <v>1000</v>
      </c>
      <c r="H586" s="11">
        <f t="shared" si="174"/>
        <v>5.4569682106375694E-12</v>
      </c>
      <c r="I586" s="11">
        <f t="shared" si="174"/>
        <v>0</v>
      </c>
      <c r="J586" s="11">
        <f t="shared" si="174"/>
        <v>5.4569682106375694E-12</v>
      </c>
    </row>
    <row r="587" spans="1:10" s="1" customFormat="1" ht="22.5" customHeight="1" outlineLevel="2">
      <c r="A587" s="17">
        <v>2012</v>
      </c>
      <c r="B587" s="17">
        <v>2012</v>
      </c>
      <c r="C587" s="10">
        <v>471087</v>
      </c>
      <c r="D587" s="10" t="s">
        <v>231</v>
      </c>
      <c r="E587" s="11">
        <v>40500</v>
      </c>
      <c r="F587" s="11">
        <v>27913.05</v>
      </c>
      <c r="G587" s="11">
        <v>12576.09</v>
      </c>
      <c r="H587" s="11">
        <v>10.860000000000582</v>
      </c>
      <c r="I587" s="11" t="s">
        <v>26</v>
      </c>
      <c r="J587" s="11">
        <v>10.860000000000582</v>
      </c>
    </row>
    <row r="588" spans="1:10" s="1" customFormat="1" ht="22.5" customHeight="1" outlineLevel="2">
      <c r="A588" s="17">
        <v>2012</v>
      </c>
      <c r="B588" s="17">
        <v>2013</v>
      </c>
      <c r="C588" s="10">
        <v>471087</v>
      </c>
      <c r="D588" s="10" t="s">
        <v>231</v>
      </c>
      <c r="E588" s="11">
        <v>-10.86</v>
      </c>
      <c r="F588" s="11" t="s">
        <v>26</v>
      </c>
      <c r="G588" s="11" t="s">
        <v>26</v>
      </c>
      <c r="H588" s="11">
        <v>-10.86</v>
      </c>
      <c r="I588" s="11" t="s">
        <v>26</v>
      </c>
      <c r="J588" s="11">
        <v>-10.86</v>
      </c>
    </row>
    <row r="589" spans="1:10" s="1" customFormat="1" ht="22.5" customHeight="1" outlineLevel="1">
      <c r="A589" s="17"/>
      <c r="B589" s="17"/>
      <c r="C589" s="16" t="s">
        <v>379</v>
      </c>
      <c r="D589" s="10"/>
      <c r="E589" s="11">
        <f aca="true" t="shared" si="175" ref="E589:J589">SUBTOTAL(9,E587:E588)</f>
        <v>40489.14</v>
      </c>
      <c r="F589" s="11">
        <f t="shared" si="175"/>
        <v>27913.05</v>
      </c>
      <c r="G589" s="11">
        <f t="shared" si="175"/>
        <v>12576.09</v>
      </c>
      <c r="H589" s="11">
        <f t="shared" si="175"/>
        <v>5.826450433232822E-13</v>
      </c>
      <c r="I589" s="11">
        <f t="shared" si="175"/>
        <v>0</v>
      </c>
      <c r="J589" s="11">
        <f t="shared" si="175"/>
        <v>5.826450433232822E-13</v>
      </c>
    </row>
    <row r="590" spans="1:10" s="1" customFormat="1" ht="32.25" customHeight="1" outlineLevel="2">
      <c r="A590" s="17">
        <v>2012</v>
      </c>
      <c r="B590" s="17">
        <v>2012</v>
      </c>
      <c r="C590" s="10">
        <v>471088</v>
      </c>
      <c r="D590" s="10" t="s">
        <v>232</v>
      </c>
      <c r="E590" s="11">
        <v>41974.95</v>
      </c>
      <c r="F590" s="11">
        <v>21721.37</v>
      </c>
      <c r="G590" s="11">
        <v>8352.95</v>
      </c>
      <c r="H590" s="11">
        <v>11900.629999999997</v>
      </c>
      <c r="I590" s="11" t="s">
        <v>26</v>
      </c>
      <c r="J590" s="11">
        <v>11900.629999999997</v>
      </c>
    </row>
    <row r="591" spans="1:10" s="1" customFormat="1" ht="32.25" customHeight="1" outlineLevel="2">
      <c r="A591" s="17">
        <v>2012</v>
      </c>
      <c r="B591" s="17">
        <v>2013</v>
      </c>
      <c r="C591" s="10">
        <v>471088</v>
      </c>
      <c r="D591" s="10" t="s">
        <v>232</v>
      </c>
      <c r="E591" s="11">
        <v>-11900.63</v>
      </c>
      <c r="F591" s="11">
        <v>3462.1</v>
      </c>
      <c r="G591" s="11">
        <v>-3462.1</v>
      </c>
      <c r="H591" s="11">
        <v>-11900.63</v>
      </c>
      <c r="I591" s="11" t="s">
        <v>26</v>
      </c>
      <c r="J591" s="11">
        <v>-11900.63</v>
      </c>
    </row>
    <row r="592" spans="1:10" s="1" customFormat="1" ht="22.5" customHeight="1" outlineLevel="2">
      <c r="A592" s="17">
        <v>2012</v>
      </c>
      <c r="B592" s="17">
        <v>2013</v>
      </c>
      <c r="C592" s="10">
        <v>471088</v>
      </c>
      <c r="D592" s="10" t="s">
        <v>232</v>
      </c>
      <c r="E592" s="11">
        <v>0</v>
      </c>
      <c r="F592" s="11" t="s">
        <v>26</v>
      </c>
      <c r="G592" s="11" t="s">
        <v>26</v>
      </c>
      <c r="H592" s="11">
        <v>0</v>
      </c>
      <c r="I592" s="11" t="s">
        <v>26</v>
      </c>
      <c r="J592" s="11">
        <v>0</v>
      </c>
    </row>
    <row r="593" spans="1:10" s="1" customFormat="1" ht="22.5" customHeight="1" outlineLevel="1">
      <c r="A593" s="17"/>
      <c r="B593" s="17"/>
      <c r="C593" s="16" t="s">
        <v>380</v>
      </c>
      <c r="D593" s="10"/>
      <c r="E593" s="11">
        <f aca="true" t="shared" si="176" ref="E593:J593">SUBTOTAL(9,E590:E592)</f>
        <v>30074.32</v>
      </c>
      <c r="F593" s="11">
        <f t="shared" si="176"/>
        <v>25183.469999999998</v>
      </c>
      <c r="G593" s="11">
        <f t="shared" si="176"/>
        <v>4890.85</v>
      </c>
      <c r="H593" s="11">
        <f t="shared" si="176"/>
        <v>-1.8189894035458565E-12</v>
      </c>
      <c r="I593" s="11">
        <f t="shared" si="176"/>
        <v>0</v>
      </c>
      <c r="J593" s="11">
        <f t="shared" si="176"/>
        <v>-1.8189894035458565E-12</v>
      </c>
    </row>
    <row r="594" spans="1:10" s="1" customFormat="1" ht="22.5" customHeight="1" outlineLevel="2">
      <c r="A594" s="17">
        <v>2012</v>
      </c>
      <c r="B594" s="17">
        <v>2012</v>
      </c>
      <c r="C594" s="10">
        <v>471089</v>
      </c>
      <c r="D594" s="10" t="s">
        <v>233</v>
      </c>
      <c r="E594" s="11">
        <v>43000</v>
      </c>
      <c r="F594" s="11">
        <v>25847.94</v>
      </c>
      <c r="G594" s="11">
        <v>15000</v>
      </c>
      <c r="H594" s="11">
        <v>2152.0600000000013</v>
      </c>
      <c r="I594" s="11" t="s">
        <v>26</v>
      </c>
      <c r="J594" s="11">
        <v>2152.0600000000013</v>
      </c>
    </row>
    <row r="595" spans="1:10" s="1" customFormat="1" ht="32.25" customHeight="1" outlineLevel="2">
      <c r="A595" s="17">
        <v>2012</v>
      </c>
      <c r="B595" s="17">
        <v>2013</v>
      </c>
      <c r="C595" s="10">
        <v>471089</v>
      </c>
      <c r="D595" s="10" t="s">
        <v>233</v>
      </c>
      <c r="E595" s="11">
        <v>-2152.06</v>
      </c>
      <c r="F595" s="11">
        <v>10000</v>
      </c>
      <c r="G595" s="11">
        <v>-10000</v>
      </c>
      <c r="H595" s="11">
        <v>-2152.0599999999995</v>
      </c>
      <c r="I595" s="11" t="s">
        <v>26</v>
      </c>
      <c r="J595" s="11">
        <v>-2152.0599999999995</v>
      </c>
    </row>
    <row r="596" spans="1:10" s="1" customFormat="1" ht="32.25" customHeight="1" outlineLevel="2">
      <c r="A596" s="17">
        <v>2012</v>
      </c>
      <c r="B596" s="17">
        <v>2013</v>
      </c>
      <c r="C596" s="10">
        <v>471089</v>
      </c>
      <c r="D596" s="10" t="s">
        <v>233</v>
      </c>
      <c r="E596" s="11">
        <v>0</v>
      </c>
      <c r="F596" s="11" t="s">
        <v>26</v>
      </c>
      <c r="G596" s="11" t="s">
        <v>26</v>
      </c>
      <c r="H596" s="11">
        <v>0</v>
      </c>
      <c r="I596" s="11" t="s">
        <v>26</v>
      </c>
      <c r="J596" s="11">
        <v>0</v>
      </c>
    </row>
    <row r="597" spans="1:10" s="1" customFormat="1" ht="32.25" customHeight="1" outlineLevel="1">
      <c r="A597" s="17"/>
      <c r="B597" s="17"/>
      <c r="C597" s="16" t="s">
        <v>381</v>
      </c>
      <c r="D597" s="10"/>
      <c r="E597" s="11">
        <f aca="true" t="shared" si="177" ref="E597:J597">SUBTOTAL(9,E594:E596)</f>
        <v>40847.94</v>
      </c>
      <c r="F597" s="11">
        <f t="shared" si="177"/>
        <v>35847.94</v>
      </c>
      <c r="G597" s="11">
        <f t="shared" si="177"/>
        <v>5000</v>
      </c>
      <c r="H597" s="11">
        <f t="shared" si="177"/>
        <v>1.8189894035458565E-12</v>
      </c>
      <c r="I597" s="11">
        <f t="shared" si="177"/>
        <v>0</v>
      </c>
      <c r="J597" s="11">
        <f t="shared" si="177"/>
        <v>1.8189894035458565E-12</v>
      </c>
    </row>
    <row r="598" spans="1:10" s="1" customFormat="1" ht="22.5" customHeight="1" outlineLevel="2">
      <c r="A598" s="17">
        <v>2012</v>
      </c>
      <c r="B598" s="17">
        <v>2012</v>
      </c>
      <c r="C598" s="10">
        <v>471090</v>
      </c>
      <c r="D598" s="10" t="s">
        <v>234</v>
      </c>
      <c r="E598" s="11">
        <v>40500</v>
      </c>
      <c r="F598" s="11">
        <v>27333</v>
      </c>
      <c r="G598" s="11">
        <v>7000</v>
      </c>
      <c r="H598" s="11">
        <v>6167</v>
      </c>
      <c r="I598" s="11" t="s">
        <v>26</v>
      </c>
      <c r="J598" s="11">
        <v>6167</v>
      </c>
    </row>
    <row r="599" spans="1:10" s="1" customFormat="1" ht="22.5" customHeight="1" outlineLevel="2">
      <c r="A599" s="17">
        <v>2012</v>
      </c>
      <c r="B599" s="17">
        <v>2013</v>
      </c>
      <c r="C599" s="10">
        <v>471090</v>
      </c>
      <c r="D599" s="10" t="s">
        <v>234</v>
      </c>
      <c r="E599" s="11">
        <v>-6167</v>
      </c>
      <c r="F599" s="11">
        <v>4750</v>
      </c>
      <c r="G599" s="11">
        <v>-4750</v>
      </c>
      <c r="H599" s="11">
        <v>-6167</v>
      </c>
      <c r="I599" s="11" t="s">
        <v>26</v>
      </c>
      <c r="J599" s="11">
        <v>-6167</v>
      </c>
    </row>
    <row r="600" spans="1:10" s="1" customFormat="1" ht="22.5" customHeight="1" outlineLevel="2">
      <c r="A600" s="17">
        <v>2012</v>
      </c>
      <c r="B600" s="17">
        <v>2013</v>
      </c>
      <c r="C600" s="10">
        <v>471090</v>
      </c>
      <c r="D600" s="10" t="s">
        <v>234</v>
      </c>
      <c r="E600" s="11">
        <v>0</v>
      </c>
      <c r="F600" s="11" t="s">
        <v>26</v>
      </c>
      <c r="G600" s="11" t="s">
        <v>26</v>
      </c>
      <c r="H600" s="11">
        <v>0</v>
      </c>
      <c r="I600" s="11" t="s">
        <v>26</v>
      </c>
      <c r="J600" s="11">
        <v>0</v>
      </c>
    </row>
    <row r="601" spans="1:10" s="1" customFormat="1" ht="22.5" customHeight="1" outlineLevel="1">
      <c r="A601" s="17"/>
      <c r="B601" s="17"/>
      <c r="C601" s="16" t="s">
        <v>382</v>
      </c>
      <c r="D601" s="10"/>
      <c r="E601" s="11">
        <f aca="true" t="shared" si="178" ref="E601:J601">SUBTOTAL(9,E598:E600)</f>
        <v>34333</v>
      </c>
      <c r="F601" s="11">
        <f t="shared" si="178"/>
        <v>32083</v>
      </c>
      <c r="G601" s="11">
        <f t="shared" si="178"/>
        <v>2250</v>
      </c>
      <c r="H601" s="11">
        <f t="shared" si="178"/>
        <v>0</v>
      </c>
      <c r="I601" s="11">
        <f t="shared" si="178"/>
        <v>0</v>
      </c>
      <c r="J601" s="11">
        <f t="shared" si="178"/>
        <v>0</v>
      </c>
    </row>
    <row r="602" spans="1:10" s="1" customFormat="1" ht="22.5" customHeight="1" outlineLevel="2">
      <c r="A602" s="17">
        <v>2012</v>
      </c>
      <c r="B602" s="17">
        <v>2012</v>
      </c>
      <c r="C602" s="10">
        <v>471091</v>
      </c>
      <c r="D602" s="10" t="s">
        <v>235</v>
      </c>
      <c r="E602" s="11">
        <v>40500</v>
      </c>
      <c r="F602" s="11">
        <v>27658.930000000004</v>
      </c>
      <c r="G602" s="11">
        <v>9171.85</v>
      </c>
      <c r="H602" s="11">
        <v>3669.2199999999957</v>
      </c>
      <c r="I602" s="11" t="s">
        <v>26</v>
      </c>
      <c r="J602" s="11">
        <v>3669.2199999999957</v>
      </c>
    </row>
    <row r="603" spans="1:10" s="1" customFormat="1" ht="22.5" customHeight="1" outlineLevel="2">
      <c r="A603" s="17">
        <v>2012</v>
      </c>
      <c r="B603" s="17">
        <v>2013</v>
      </c>
      <c r="C603" s="10">
        <v>471091</v>
      </c>
      <c r="D603" s="10" t="s">
        <v>235</v>
      </c>
      <c r="E603" s="11">
        <v>-3669.22</v>
      </c>
      <c r="F603" s="11">
        <v>3791.85</v>
      </c>
      <c r="G603" s="11">
        <v>-3791.85</v>
      </c>
      <c r="H603" s="11">
        <v>-3669.22</v>
      </c>
      <c r="I603" s="11" t="s">
        <v>26</v>
      </c>
      <c r="J603" s="11">
        <v>-3669.22</v>
      </c>
    </row>
    <row r="604" spans="1:10" s="1" customFormat="1" ht="22.5" customHeight="1" outlineLevel="2">
      <c r="A604" s="17">
        <v>2012</v>
      </c>
      <c r="B604" s="17">
        <v>2013</v>
      </c>
      <c r="C604" s="10">
        <v>471091</v>
      </c>
      <c r="D604" s="10" t="s">
        <v>235</v>
      </c>
      <c r="E604" s="11">
        <v>0</v>
      </c>
      <c r="F604" s="11" t="s">
        <v>26</v>
      </c>
      <c r="G604" s="11" t="s">
        <v>26</v>
      </c>
      <c r="H604" s="11">
        <v>0</v>
      </c>
      <c r="I604" s="11" t="s">
        <v>26</v>
      </c>
      <c r="J604" s="11">
        <v>0</v>
      </c>
    </row>
    <row r="605" spans="1:10" s="1" customFormat="1" ht="22.5" customHeight="1" outlineLevel="1">
      <c r="A605" s="17"/>
      <c r="B605" s="17"/>
      <c r="C605" s="16" t="s">
        <v>383</v>
      </c>
      <c r="D605" s="10"/>
      <c r="E605" s="11">
        <f aca="true" t="shared" si="179" ref="E605:J605">SUBTOTAL(9,E602:E604)</f>
        <v>36830.78</v>
      </c>
      <c r="F605" s="11">
        <f t="shared" si="179"/>
        <v>31450.780000000002</v>
      </c>
      <c r="G605" s="11">
        <f t="shared" si="179"/>
        <v>5380</v>
      </c>
      <c r="H605" s="11">
        <f t="shared" si="179"/>
        <v>-4.092726157978177E-12</v>
      </c>
      <c r="I605" s="11">
        <f t="shared" si="179"/>
        <v>0</v>
      </c>
      <c r="J605" s="11">
        <f t="shared" si="179"/>
        <v>-4.092726157978177E-12</v>
      </c>
    </row>
    <row r="606" spans="1:10" s="1" customFormat="1" ht="32.25" customHeight="1" outlineLevel="2">
      <c r="A606" s="17">
        <v>2012</v>
      </c>
      <c r="B606" s="17">
        <v>2012</v>
      </c>
      <c r="C606" s="10">
        <v>471092</v>
      </c>
      <c r="D606" s="10" t="s">
        <v>236</v>
      </c>
      <c r="E606" s="11">
        <v>57921</v>
      </c>
      <c r="F606" s="11">
        <v>35189.43</v>
      </c>
      <c r="G606" s="11">
        <v>22112.28</v>
      </c>
      <c r="H606" s="11">
        <v>619.2900000000009</v>
      </c>
      <c r="I606" s="11" t="s">
        <v>26</v>
      </c>
      <c r="J606" s="11">
        <v>619.2900000000009</v>
      </c>
    </row>
    <row r="607" spans="1:10" s="1" customFormat="1" ht="32.25" customHeight="1" outlineLevel="2">
      <c r="A607" s="17">
        <v>2012</v>
      </c>
      <c r="B607" s="17">
        <v>2013</v>
      </c>
      <c r="C607" s="10">
        <v>471092</v>
      </c>
      <c r="D607" s="10" t="s">
        <v>236</v>
      </c>
      <c r="E607" s="11">
        <v>-619.29</v>
      </c>
      <c r="F607" s="11">
        <v>22112.28</v>
      </c>
      <c r="G607" s="11">
        <v>-22112.28</v>
      </c>
      <c r="H607" s="11">
        <v>-619.2900000000009</v>
      </c>
      <c r="I607" s="11" t="s">
        <v>26</v>
      </c>
      <c r="J607" s="11">
        <v>-619.2900000000009</v>
      </c>
    </row>
    <row r="608" spans="1:10" s="1" customFormat="1" ht="22.5" customHeight="1" outlineLevel="2">
      <c r="A608" s="17">
        <v>2012</v>
      </c>
      <c r="B608" s="17">
        <v>2013</v>
      </c>
      <c r="C608" s="10">
        <v>471092</v>
      </c>
      <c r="D608" s="10" t="s">
        <v>236</v>
      </c>
      <c r="E608" s="11">
        <v>0</v>
      </c>
      <c r="F608" s="11" t="s">
        <v>26</v>
      </c>
      <c r="G608" s="11" t="s">
        <v>26</v>
      </c>
      <c r="H608" s="11">
        <v>0</v>
      </c>
      <c r="I608" s="11" t="s">
        <v>26</v>
      </c>
      <c r="J608" s="11">
        <v>0</v>
      </c>
    </row>
    <row r="609" spans="1:10" s="1" customFormat="1" ht="22.5" customHeight="1" outlineLevel="1">
      <c r="A609" s="17"/>
      <c r="B609" s="17"/>
      <c r="C609" s="16" t="s">
        <v>384</v>
      </c>
      <c r="D609" s="10"/>
      <c r="E609" s="11">
        <f aca="true" t="shared" si="180" ref="E609:J609">SUBTOTAL(9,E606:E608)</f>
        <v>57301.71</v>
      </c>
      <c r="F609" s="11">
        <f t="shared" si="180"/>
        <v>57301.71</v>
      </c>
      <c r="G609" s="11">
        <f t="shared" si="180"/>
        <v>0</v>
      </c>
      <c r="H609" s="11">
        <f t="shared" si="180"/>
        <v>0</v>
      </c>
      <c r="I609" s="11">
        <f t="shared" si="180"/>
        <v>0</v>
      </c>
      <c r="J609" s="11">
        <f t="shared" si="180"/>
        <v>0</v>
      </c>
    </row>
    <row r="610" spans="1:10" s="1" customFormat="1" ht="22.5" customHeight="1" outlineLevel="2">
      <c r="A610" s="17">
        <v>2012</v>
      </c>
      <c r="B610" s="17">
        <v>2012</v>
      </c>
      <c r="C610" s="10">
        <v>471093</v>
      </c>
      <c r="D610" s="10" t="s">
        <v>237</v>
      </c>
      <c r="E610" s="11">
        <v>40500</v>
      </c>
      <c r="F610" s="11">
        <v>14688.82</v>
      </c>
      <c r="G610" s="11">
        <v>6600</v>
      </c>
      <c r="H610" s="11">
        <v>19211.18</v>
      </c>
      <c r="I610" s="11" t="s">
        <v>26</v>
      </c>
      <c r="J610" s="11">
        <v>19211.18</v>
      </c>
    </row>
    <row r="611" spans="1:10" s="1" customFormat="1" ht="22.5" customHeight="1" outlineLevel="2">
      <c r="A611" s="17">
        <v>2012</v>
      </c>
      <c r="B611" s="17">
        <v>2013</v>
      </c>
      <c r="C611" s="10">
        <v>471093</v>
      </c>
      <c r="D611" s="10" t="s">
        <v>237</v>
      </c>
      <c r="E611" s="11">
        <v>-19211.18</v>
      </c>
      <c r="F611" s="11" t="s">
        <v>26</v>
      </c>
      <c r="G611" s="11" t="s">
        <v>26</v>
      </c>
      <c r="H611" s="11">
        <v>-19211.18</v>
      </c>
      <c r="I611" s="11" t="s">
        <v>26</v>
      </c>
      <c r="J611" s="11">
        <v>-19211.18</v>
      </c>
    </row>
    <row r="612" spans="1:10" s="1" customFormat="1" ht="22.5" customHeight="1" outlineLevel="1">
      <c r="A612" s="17"/>
      <c r="B612" s="17"/>
      <c r="C612" s="16" t="s">
        <v>385</v>
      </c>
      <c r="D612" s="10"/>
      <c r="E612" s="11">
        <f aca="true" t="shared" si="181" ref="E612:J612">SUBTOTAL(9,E610:E611)</f>
        <v>21288.82</v>
      </c>
      <c r="F612" s="11">
        <f t="shared" si="181"/>
        <v>14688.82</v>
      </c>
      <c r="G612" s="11">
        <f t="shared" si="181"/>
        <v>6600</v>
      </c>
      <c r="H612" s="11">
        <f t="shared" si="181"/>
        <v>0</v>
      </c>
      <c r="I612" s="11">
        <f t="shared" si="181"/>
        <v>0</v>
      </c>
      <c r="J612" s="11">
        <f t="shared" si="181"/>
        <v>0</v>
      </c>
    </row>
    <row r="613" spans="1:10" s="1" customFormat="1" ht="22.5" customHeight="1" outlineLevel="2">
      <c r="A613" s="17">
        <v>2012</v>
      </c>
      <c r="B613" s="17">
        <v>2012</v>
      </c>
      <c r="C613" s="10">
        <v>471094</v>
      </c>
      <c r="D613" s="10" t="s">
        <v>238</v>
      </c>
      <c r="E613" s="11">
        <v>37847.16</v>
      </c>
      <c r="F613" s="11">
        <v>32153.95</v>
      </c>
      <c r="G613" s="11">
        <v>5660.46</v>
      </c>
      <c r="H613" s="11">
        <v>32.75000000000273</v>
      </c>
      <c r="I613" s="11" t="s">
        <v>26</v>
      </c>
      <c r="J613" s="11">
        <v>32.75000000000273</v>
      </c>
    </row>
    <row r="614" spans="1:10" s="1" customFormat="1" ht="22.5" customHeight="1" outlineLevel="2">
      <c r="A614" s="17">
        <v>2012</v>
      </c>
      <c r="B614" s="17">
        <v>2013</v>
      </c>
      <c r="C614" s="10">
        <v>471094</v>
      </c>
      <c r="D614" s="10" t="s">
        <v>238</v>
      </c>
      <c r="E614" s="11">
        <v>-32.75</v>
      </c>
      <c r="F614" s="11">
        <v>3160.46</v>
      </c>
      <c r="G614" s="11">
        <v>-3160.46</v>
      </c>
      <c r="H614" s="11">
        <v>-32.75</v>
      </c>
      <c r="I614" s="11" t="s">
        <v>26</v>
      </c>
      <c r="J614" s="11">
        <v>-32.75</v>
      </c>
    </row>
    <row r="615" spans="1:10" s="1" customFormat="1" ht="22.5" customHeight="1" outlineLevel="2">
      <c r="A615" s="17">
        <v>2012</v>
      </c>
      <c r="B615" s="17">
        <v>2013</v>
      </c>
      <c r="C615" s="10">
        <v>471094</v>
      </c>
      <c r="D615" s="10" t="s">
        <v>238</v>
      </c>
      <c r="E615" s="11">
        <v>0</v>
      </c>
      <c r="F615" s="11" t="s">
        <v>26</v>
      </c>
      <c r="G615" s="11" t="s">
        <v>26</v>
      </c>
      <c r="H615" s="11">
        <v>0</v>
      </c>
      <c r="I615" s="11" t="s">
        <v>26</v>
      </c>
      <c r="J615" s="11">
        <v>0</v>
      </c>
    </row>
    <row r="616" spans="1:10" s="1" customFormat="1" ht="22.5" customHeight="1" outlineLevel="1">
      <c r="A616" s="17"/>
      <c r="B616" s="17"/>
      <c r="C616" s="16" t="s">
        <v>386</v>
      </c>
      <c r="D616" s="10"/>
      <c r="E616" s="11">
        <f aca="true" t="shared" si="182" ref="E616:J616">SUBTOTAL(9,E613:E615)</f>
        <v>37814.41</v>
      </c>
      <c r="F616" s="11">
        <f t="shared" si="182"/>
        <v>35314.41</v>
      </c>
      <c r="G616" s="11">
        <f t="shared" si="182"/>
        <v>2500</v>
      </c>
      <c r="H616" s="11">
        <f t="shared" si="182"/>
        <v>2.7284841053187847E-12</v>
      </c>
      <c r="I616" s="11">
        <f t="shared" si="182"/>
        <v>0</v>
      </c>
      <c r="J616" s="11">
        <f t="shared" si="182"/>
        <v>2.7284841053187847E-12</v>
      </c>
    </row>
    <row r="617" spans="1:10" s="1" customFormat="1" ht="22.5" customHeight="1" outlineLevel="2">
      <c r="A617" s="17">
        <v>2012</v>
      </c>
      <c r="B617" s="17">
        <v>2012</v>
      </c>
      <c r="C617" s="10">
        <v>471095</v>
      </c>
      <c r="D617" s="10" t="s">
        <v>239</v>
      </c>
      <c r="E617" s="11">
        <v>40500</v>
      </c>
      <c r="F617" s="11">
        <v>25480.849999999995</v>
      </c>
      <c r="G617" s="11">
        <v>4149.6</v>
      </c>
      <c r="H617" s="11">
        <v>10869.550000000005</v>
      </c>
      <c r="I617" s="11" t="s">
        <v>26</v>
      </c>
      <c r="J617" s="11">
        <v>10869.550000000005</v>
      </c>
    </row>
    <row r="618" spans="1:10" s="1" customFormat="1" ht="22.5" customHeight="1" outlineLevel="2">
      <c r="A618" s="17">
        <v>2012</v>
      </c>
      <c r="B618" s="17">
        <v>2013</v>
      </c>
      <c r="C618" s="10">
        <v>471095</v>
      </c>
      <c r="D618" s="10" t="s">
        <v>239</v>
      </c>
      <c r="E618" s="11">
        <v>-10869.55</v>
      </c>
      <c r="F618" s="11">
        <v>2530.48</v>
      </c>
      <c r="G618" s="11">
        <v>-3972.0800000000004</v>
      </c>
      <c r="H618" s="11">
        <v>-9427.95</v>
      </c>
      <c r="I618" s="11" t="s">
        <v>26</v>
      </c>
      <c r="J618" s="11">
        <v>-9427.95</v>
      </c>
    </row>
    <row r="619" spans="1:10" s="1" customFormat="1" ht="22.5" customHeight="1" outlineLevel="2">
      <c r="A619" s="17">
        <v>2012</v>
      </c>
      <c r="B619" s="17">
        <v>2013</v>
      </c>
      <c r="C619" s="10">
        <v>471095</v>
      </c>
      <c r="D619" s="10" t="s">
        <v>239</v>
      </c>
      <c r="E619" s="11">
        <v>0</v>
      </c>
      <c r="F619" s="11" t="s">
        <v>26</v>
      </c>
      <c r="G619" s="11" t="s">
        <v>26</v>
      </c>
      <c r="H619" s="11">
        <v>0</v>
      </c>
      <c r="I619" s="11" t="s">
        <v>26</v>
      </c>
      <c r="J619" s="11">
        <v>0</v>
      </c>
    </row>
    <row r="620" spans="1:10" s="1" customFormat="1" ht="22.5" customHeight="1" outlineLevel="1">
      <c r="A620" s="17"/>
      <c r="B620" s="17"/>
      <c r="C620" s="16" t="s">
        <v>387</v>
      </c>
      <c r="D620" s="10"/>
      <c r="E620" s="11">
        <f aca="true" t="shared" si="183" ref="E620:J620">SUBTOTAL(9,E617:E619)</f>
        <v>29630.45</v>
      </c>
      <c r="F620" s="11">
        <f t="shared" si="183"/>
        <v>28011.329999999994</v>
      </c>
      <c r="G620" s="11">
        <f t="shared" si="183"/>
        <v>177.51999999999998</v>
      </c>
      <c r="H620" s="11">
        <f t="shared" si="183"/>
        <v>1441.600000000004</v>
      </c>
      <c r="I620" s="11">
        <f t="shared" si="183"/>
        <v>0</v>
      </c>
      <c r="J620" s="11">
        <f t="shared" si="183"/>
        <v>1441.600000000004</v>
      </c>
    </row>
    <row r="621" spans="1:10" s="1" customFormat="1" ht="22.5" customHeight="1" outlineLevel="2">
      <c r="A621" s="17">
        <v>2012</v>
      </c>
      <c r="B621" s="17">
        <v>2012</v>
      </c>
      <c r="C621" s="10">
        <v>471097</v>
      </c>
      <c r="D621" s="10" t="s">
        <v>240</v>
      </c>
      <c r="E621" s="11">
        <v>40500</v>
      </c>
      <c r="F621" s="11">
        <v>24195.79</v>
      </c>
      <c r="G621" s="11">
        <v>16304.21</v>
      </c>
      <c r="H621" s="11">
        <v>0</v>
      </c>
      <c r="I621" s="11" t="s">
        <v>26</v>
      </c>
      <c r="J621" s="11">
        <v>0</v>
      </c>
    </row>
    <row r="622" spans="1:10" s="1" customFormat="1" ht="22.5" customHeight="1" outlineLevel="2">
      <c r="A622" s="17">
        <v>2012</v>
      </c>
      <c r="B622" s="17">
        <v>2013</v>
      </c>
      <c r="C622" s="10">
        <v>471097</v>
      </c>
      <c r="D622" s="10" t="s">
        <v>240</v>
      </c>
      <c r="E622" s="11">
        <v>0</v>
      </c>
      <c r="F622" s="11">
        <v>12732.32</v>
      </c>
      <c r="G622" s="11">
        <v>-12732.32</v>
      </c>
      <c r="H622" s="11">
        <v>0</v>
      </c>
      <c r="I622" s="11" t="s">
        <v>26</v>
      </c>
      <c r="J622" s="11">
        <v>0</v>
      </c>
    </row>
    <row r="623" spans="1:10" s="1" customFormat="1" ht="22.5" customHeight="1" outlineLevel="2">
      <c r="A623" s="17">
        <v>2012</v>
      </c>
      <c r="B623" s="17">
        <v>2013</v>
      </c>
      <c r="C623" s="10">
        <v>471097</v>
      </c>
      <c r="D623" s="10" t="s">
        <v>240</v>
      </c>
      <c r="E623" s="11">
        <v>0</v>
      </c>
      <c r="F623" s="11" t="s">
        <v>26</v>
      </c>
      <c r="G623" s="11" t="s">
        <v>26</v>
      </c>
      <c r="H623" s="11">
        <v>0</v>
      </c>
      <c r="I623" s="11" t="s">
        <v>26</v>
      </c>
      <c r="J623" s="11">
        <v>0</v>
      </c>
    </row>
    <row r="624" spans="1:10" s="1" customFormat="1" ht="22.5" customHeight="1" outlineLevel="1">
      <c r="A624" s="17"/>
      <c r="B624" s="17"/>
      <c r="C624" s="16" t="s">
        <v>388</v>
      </c>
      <c r="D624" s="10"/>
      <c r="E624" s="11">
        <f aca="true" t="shared" si="184" ref="E624:J624">SUBTOTAL(9,E621:E623)</f>
        <v>40500</v>
      </c>
      <c r="F624" s="11">
        <f t="shared" si="184"/>
        <v>36928.11</v>
      </c>
      <c r="G624" s="11">
        <f t="shared" si="184"/>
        <v>3571.8899999999994</v>
      </c>
      <c r="H624" s="11">
        <f t="shared" si="184"/>
        <v>0</v>
      </c>
      <c r="I624" s="11">
        <f t="shared" si="184"/>
        <v>0</v>
      </c>
      <c r="J624" s="11">
        <f t="shared" si="184"/>
        <v>0</v>
      </c>
    </row>
    <row r="625" spans="1:10" s="1" customFormat="1" ht="22.5" customHeight="1" outlineLevel="2">
      <c r="A625" s="17">
        <v>2012</v>
      </c>
      <c r="B625" s="17">
        <v>2012</v>
      </c>
      <c r="C625" s="10">
        <v>471098</v>
      </c>
      <c r="D625" s="10" t="s">
        <v>241</v>
      </c>
      <c r="E625" s="11">
        <v>40500</v>
      </c>
      <c r="F625" s="11">
        <v>24752.480000000003</v>
      </c>
      <c r="G625" s="11">
        <v>6212.96</v>
      </c>
      <c r="H625" s="11">
        <v>9534.559999999998</v>
      </c>
      <c r="I625" s="11" t="s">
        <v>26</v>
      </c>
      <c r="J625" s="11">
        <v>9534.559999999998</v>
      </c>
    </row>
    <row r="626" spans="1:10" s="1" customFormat="1" ht="22.5" customHeight="1" outlineLevel="2">
      <c r="A626" s="17">
        <v>2012</v>
      </c>
      <c r="B626" s="17">
        <v>2013</v>
      </c>
      <c r="C626" s="10">
        <v>471098</v>
      </c>
      <c r="D626" s="10" t="s">
        <v>241</v>
      </c>
      <c r="E626" s="11">
        <v>-9534.56</v>
      </c>
      <c r="F626" s="11">
        <v>6187.540000000001</v>
      </c>
      <c r="G626" s="11">
        <v>-6187.54</v>
      </c>
      <c r="H626" s="11">
        <v>-9534.560000000001</v>
      </c>
      <c r="I626" s="11" t="s">
        <v>26</v>
      </c>
      <c r="J626" s="11">
        <v>-9534.560000000001</v>
      </c>
    </row>
    <row r="627" spans="1:10" s="1" customFormat="1" ht="22.5" customHeight="1" outlineLevel="2">
      <c r="A627" s="17">
        <v>2012</v>
      </c>
      <c r="B627" s="17">
        <v>2013</v>
      </c>
      <c r="C627" s="10">
        <v>471098</v>
      </c>
      <c r="D627" s="10" t="s">
        <v>241</v>
      </c>
      <c r="E627" s="11">
        <v>0</v>
      </c>
      <c r="F627" s="11" t="s">
        <v>26</v>
      </c>
      <c r="G627" s="11" t="s">
        <v>26</v>
      </c>
      <c r="H627" s="11">
        <v>0</v>
      </c>
      <c r="I627" s="11" t="s">
        <v>26</v>
      </c>
      <c r="J627" s="11">
        <v>0</v>
      </c>
    </row>
    <row r="628" spans="1:10" s="1" customFormat="1" ht="22.5" customHeight="1" outlineLevel="1">
      <c r="A628" s="17"/>
      <c r="B628" s="17"/>
      <c r="C628" s="16" t="s">
        <v>389</v>
      </c>
      <c r="D628" s="10"/>
      <c r="E628" s="11">
        <f aca="true" t="shared" si="185" ref="E628:J628">SUBTOTAL(9,E625:E627)</f>
        <v>30965.440000000002</v>
      </c>
      <c r="F628" s="11">
        <f t="shared" si="185"/>
        <v>30940.020000000004</v>
      </c>
      <c r="G628" s="11">
        <f t="shared" si="185"/>
        <v>25.420000000000073</v>
      </c>
      <c r="H628" s="11">
        <f t="shared" si="185"/>
        <v>-3.637978807091713E-12</v>
      </c>
      <c r="I628" s="11">
        <f t="shared" si="185"/>
        <v>0</v>
      </c>
      <c r="J628" s="11">
        <f t="shared" si="185"/>
        <v>-3.637978807091713E-12</v>
      </c>
    </row>
    <row r="629" spans="1:10" s="1" customFormat="1" ht="22.5" customHeight="1" outlineLevel="2">
      <c r="A629" s="17">
        <v>2012</v>
      </c>
      <c r="B629" s="17">
        <v>2012</v>
      </c>
      <c r="C629" s="10">
        <v>471099</v>
      </c>
      <c r="D629" s="10" t="s">
        <v>242</v>
      </c>
      <c r="E629" s="11">
        <v>40500</v>
      </c>
      <c r="F629" s="11">
        <v>19652.550000000003</v>
      </c>
      <c r="G629" s="11">
        <v>20256.88</v>
      </c>
      <c r="H629" s="11">
        <v>590.5699999999961</v>
      </c>
      <c r="I629" s="11" t="s">
        <v>26</v>
      </c>
      <c r="J629" s="11">
        <v>590.5699999999961</v>
      </c>
    </row>
    <row r="630" spans="1:10" s="1" customFormat="1" ht="32.25" customHeight="1" outlineLevel="2">
      <c r="A630" s="17">
        <v>2012</v>
      </c>
      <c r="B630" s="17">
        <v>2013</v>
      </c>
      <c r="C630" s="10">
        <v>471099</v>
      </c>
      <c r="D630" s="10" t="s">
        <v>242</v>
      </c>
      <c r="E630" s="11">
        <v>-590.57</v>
      </c>
      <c r="F630" s="11">
        <v>8808.150000000001</v>
      </c>
      <c r="G630" s="11">
        <v>-8808.150000000001</v>
      </c>
      <c r="H630" s="11">
        <v>-590.5699999999997</v>
      </c>
      <c r="I630" s="11" t="s">
        <v>26</v>
      </c>
      <c r="J630" s="11">
        <v>-590.5699999999997</v>
      </c>
    </row>
    <row r="631" spans="1:10" s="1" customFormat="1" ht="32.25" customHeight="1" outlineLevel="2">
      <c r="A631" s="17">
        <v>2012</v>
      </c>
      <c r="B631" s="17">
        <v>2013</v>
      </c>
      <c r="C631" s="10">
        <v>471099</v>
      </c>
      <c r="D631" s="10" t="s">
        <v>242</v>
      </c>
      <c r="E631" s="11">
        <v>0</v>
      </c>
      <c r="F631" s="11" t="s">
        <v>26</v>
      </c>
      <c r="G631" s="11" t="s">
        <v>26</v>
      </c>
      <c r="H631" s="11">
        <v>0</v>
      </c>
      <c r="I631" s="11" t="s">
        <v>26</v>
      </c>
      <c r="J631" s="11">
        <v>0</v>
      </c>
    </row>
    <row r="632" spans="1:10" s="1" customFormat="1" ht="32.25" customHeight="1" outlineLevel="1">
      <c r="A632" s="17"/>
      <c r="B632" s="17"/>
      <c r="C632" s="16" t="s">
        <v>390</v>
      </c>
      <c r="D632" s="10"/>
      <c r="E632" s="11">
        <f aca="true" t="shared" si="186" ref="E632:J632">SUBTOTAL(9,E629:E631)</f>
        <v>39909.43</v>
      </c>
      <c r="F632" s="11">
        <f t="shared" si="186"/>
        <v>28460.700000000004</v>
      </c>
      <c r="G632" s="11">
        <f t="shared" si="186"/>
        <v>11448.73</v>
      </c>
      <c r="H632" s="11">
        <f t="shared" si="186"/>
        <v>-3.637978807091713E-12</v>
      </c>
      <c r="I632" s="11">
        <f t="shared" si="186"/>
        <v>0</v>
      </c>
      <c r="J632" s="11">
        <f t="shared" si="186"/>
        <v>-3.637978807091713E-12</v>
      </c>
    </row>
    <row r="633" spans="1:10" s="1" customFormat="1" ht="22.5" customHeight="1" outlineLevel="2">
      <c r="A633" s="17">
        <v>2012</v>
      </c>
      <c r="B633" s="17">
        <v>2012</v>
      </c>
      <c r="C633" s="10">
        <v>471100</v>
      </c>
      <c r="D633" s="10" t="s">
        <v>243</v>
      </c>
      <c r="E633" s="11">
        <v>40500</v>
      </c>
      <c r="F633" s="11">
        <v>39502.17</v>
      </c>
      <c r="G633" s="11">
        <v>997.83</v>
      </c>
      <c r="H633" s="11">
        <v>1.7053025658242404E-12</v>
      </c>
      <c r="I633" s="11" t="s">
        <v>26</v>
      </c>
      <c r="J633" s="11">
        <v>1.7053025658242404E-12</v>
      </c>
    </row>
    <row r="634" spans="1:10" s="1" customFormat="1" ht="22.5" customHeight="1" outlineLevel="2">
      <c r="A634" s="17">
        <v>2012</v>
      </c>
      <c r="B634" s="17">
        <v>2013</v>
      </c>
      <c r="C634" s="10">
        <v>471100</v>
      </c>
      <c r="D634" s="10" t="s">
        <v>243</v>
      </c>
      <c r="E634" s="11">
        <v>0</v>
      </c>
      <c r="F634" s="11">
        <v>997.83</v>
      </c>
      <c r="G634" s="11">
        <v>-997.83</v>
      </c>
      <c r="H634" s="11">
        <v>0</v>
      </c>
      <c r="I634" s="11" t="s">
        <v>26</v>
      </c>
      <c r="J634" s="11">
        <v>0</v>
      </c>
    </row>
    <row r="635" spans="1:10" s="1" customFormat="1" ht="22.5" customHeight="1" outlineLevel="2">
      <c r="A635" s="17">
        <v>2012</v>
      </c>
      <c r="B635" s="17">
        <v>2013</v>
      </c>
      <c r="C635" s="10">
        <v>471100</v>
      </c>
      <c r="D635" s="10" t="s">
        <v>243</v>
      </c>
      <c r="E635" s="11">
        <v>0</v>
      </c>
      <c r="F635" s="11" t="s">
        <v>26</v>
      </c>
      <c r="G635" s="11" t="s">
        <v>26</v>
      </c>
      <c r="H635" s="11">
        <v>0</v>
      </c>
      <c r="I635" s="11" t="s">
        <v>26</v>
      </c>
      <c r="J635" s="11">
        <v>0</v>
      </c>
    </row>
    <row r="636" spans="1:10" s="1" customFormat="1" ht="22.5" customHeight="1" outlineLevel="1">
      <c r="A636" s="17"/>
      <c r="B636" s="17"/>
      <c r="C636" s="16" t="s">
        <v>391</v>
      </c>
      <c r="D636" s="10"/>
      <c r="E636" s="11">
        <f aca="true" t="shared" si="187" ref="E636:J636">SUBTOTAL(9,E633:E635)</f>
        <v>40500</v>
      </c>
      <c r="F636" s="11">
        <f t="shared" si="187"/>
        <v>40500</v>
      </c>
      <c r="G636" s="11">
        <f t="shared" si="187"/>
        <v>0</v>
      </c>
      <c r="H636" s="11">
        <f t="shared" si="187"/>
        <v>1.7053025658242404E-12</v>
      </c>
      <c r="I636" s="11">
        <f t="shared" si="187"/>
        <v>0</v>
      </c>
      <c r="J636" s="11">
        <f t="shared" si="187"/>
        <v>1.7053025658242404E-12</v>
      </c>
    </row>
    <row r="637" spans="1:10" s="1" customFormat="1" ht="22.5" customHeight="1" outlineLevel="2">
      <c r="A637" s="17">
        <v>2012</v>
      </c>
      <c r="B637" s="17">
        <v>2012</v>
      </c>
      <c r="C637" s="10">
        <v>471101</v>
      </c>
      <c r="D637" s="10" t="s">
        <v>244</v>
      </c>
      <c r="E637" s="11">
        <v>40500</v>
      </c>
      <c r="F637" s="11">
        <v>32776.04</v>
      </c>
      <c r="G637" s="11">
        <v>4000</v>
      </c>
      <c r="H637" s="11">
        <v>3723.959999999999</v>
      </c>
      <c r="I637" s="11" t="s">
        <v>26</v>
      </c>
      <c r="J637" s="11">
        <v>3723.959999999999</v>
      </c>
    </row>
    <row r="638" spans="1:10" s="1" customFormat="1" ht="22.5" customHeight="1" outlineLevel="2">
      <c r="A638" s="17">
        <v>2012</v>
      </c>
      <c r="B638" s="17">
        <v>2013</v>
      </c>
      <c r="C638" s="10">
        <v>471101</v>
      </c>
      <c r="D638" s="10" t="s">
        <v>244</v>
      </c>
      <c r="E638" s="11">
        <v>-3723.96</v>
      </c>
      <c r="F638" s="11">
        <v>2464.26</v>
      </c>
      <c r="G638" s="11">
        <v>-3537.8500000000004</v>
      </c>
      <c r="H638" s="11">
        <v>-2650.37</v>
      </c>
      <c r="I638" s="11" t="s">
        <v>26</v>
      </c>
      <c r="J638" s="11">
        <v>-2650.37</v>
      </c>
    </row>
    <row r="639" spans="1:10" s="1" customFormat="1" ht="32.25" customHeight="1" outlineLevel="2">
      <c r="A639" s="17">
        <v>2012</v>
      </c>
      <c r="B639" s="17">
        <v>2013</v>
      </c>
      <c r="C639" s="10">
        <v>471101</v>
      </c>
      <c r="D639" s="10" t="s">
        <v>244</v>
      </c>
      <c r="E639" s="11">
        <v>0</v>
      </c>
      <c r="F639" s="11" t="s">
        <v>26</v>
      </c>
      <c r="G639" s="11" t="s">
        <v>26</v>
      </c>
      <c r="H639" s="11">
        <v>0</v>
      </c>
      <c r="I639" s="11" t="s">
        <v>26</v>
      </c>
      <c r="J639" s="11">
        <v>0</v>
      </c>
    </row>
    <row r="640" spans="1:10" s="1" customFormat="1" ht="32.25" customHeight="1" outlineLevel="1">
      <c r="A640" s="17"/>
      <c r="B640" s="17"/>
      <c r="C640" s="16" t="s">
        <v>392</v>
      </c>
      <c r="D640" s="10"/>
      <c r="E640" s="11">
        <f aca="true" t="shared" si="188" ref="E640:J640">SUBTOTAL(9,E637:E639)</f>
        <v>36776.04</v>
      </c>
      <c r="F640" s="11">
        <f t="shared" si="188"/>
        <v>35240.3</v>
      </c>
      <c r="G640" s="11">
        <f t="shared" si="188"/>
        <v>462.14999999999964</v>
      </c>
      <c r="H640" s="11">
        <f t="shared" si="188"/>
        <v>1073.5899999999992</v>
      </c>
      <c r="I640" s="11">
        <f t="shared" si="188"/>
        <v>0</v>
      </c>
      <c r="J640" s="11">
        <f t="shared" si="188"/>
        <v>1073.5899999999992</v>
      </c>
    </row>
    <row r="641" spans="1:10" s="1" customFormat="1" ht="32.25" customHeight="1" outlineLevel="2">
      <c r="A641" s="17">
        <v>2012</v>
      </c>
      <c r="B641" s="17">
        <v>2012</v>
      </c>
      <c r="C641" s="10">
        <v>471103</v>
      </c>
      <c r="D641" s="10" t="s">
        <v>245</v>
      </c>
      <c r="E641" s="11">
        <v>41000</v>
      </c>
      <c r="F641" s="11">
        <v>39034.31</v>
      </c>
      <c r="G641" s="11">
        <v>1000</v>
      </c>
      <c r="H641" s="11">
        <v>965.6900000000023</v>
      </c>
      <c r="I641" s="11" t="s">
        <v>26</v>
      </c>
      <c r="J641" s="11">
        <v>965.6900000000023</v>
      </c>
    </row>
    <row r="642" spans="1:10" s="1" customFormat="1" ht="32.25" customHeight="1" outlineLevel="2">
      <c r="A642" s="17">
        <v>2012</v>
      </c>
      <c r="B642" s="17">
        <v>2013</v>
      </c>
      <c r="C642" s="10">
        <v>471103</v>
      </c>
      <c r="D642" s="10" t="s">
        <v>245</v>
      </c>
      <c r="E642" s="11">
        <v>-965.69</v>
      </c>
      <c r="F642" s="11">
        <v>750</v>
      </c>
      <c r="G642" s="11">
        <v>-750</v>
      </c>
      <c r="H642" s="11">
        <v>-965.69</v>
      </c>
      <c r="I642" s="11" t="s">
        <v>26</v>
      </c>
      <c r="J642" s="11">
        <v>-965.69</v>
      </c>
    </row>
    <row r="643" spans="1:10" s="1" customFormat="1" ht="32.25" customHeight="1" outlineLevel="2">
      <c r="A643" s="17">
        <v>2012</v>
      </c>
      <c r="B643" s="17">
        <v>2013</v>
      </c>
      <c r="C643" s="10">
        <v>471103</v>
      </c>
      <c r="D643" s="10" t="s">
        <v>245</v>
      </c>
      <c r="E643" s="11">
        <v>0</v>
      </c>
      <c r="F643" s="11" t="s">
        <v>26</v>
      </c>
      <c r="G643" s="11" t="s">
        <v>26</v>
      </c>
      <c r="H643" s="11">
        <v>0</v>
      </c>
      <c r="I643" s="11" t="s">
        <v>26</v>
      </c>
      <c r="J643" s="11">
        <v>0</v>
      </c>
    </row>
    <row r="644" spans="1:10" s="1" customFormat="1" ht="32.25" customHeight="1" outlineLevel="1">
      <c r="A644" s="17"/>
      <c r="B644" s="17"/>
      <c r="C644" s="16" t="s">
        <v>393</v>
      </c>
      <c r="D644" s="10"/>
      <c r="E644" s="11">
        <f aca="true" t="shared" si="189" ref="E644:J644">SUBTOTAL(9,E641:E643)</f>
        <v>40034.31</v>
      </c>
      <c r="F644" s="11">
        <f t="shared" si="189"/>
        <v>39784.31</v>
      </c>
      <c r="G644" s="11">
        <f t="shared" si="189"/>
        <v>250</v>
      </c>
      <c r="H644" s="11">
        <f t="shared" si="189"/>
        <v>2.2737367544323206E-12</v>
      </c>
      <c r="I644" s="11">
        <f t="shared" si="189"/>
        <v>0</v>
      </c>
      <c r="J644" s="11">
        <f t="shared" si="189"/>
        <v>2.2737367544323206E-12</v>
      </c>
    </row>
    <row r="645" spans="1:10" s="1" customFormat="1" ht="22.5" customHeight="1" outlineLevel="2">
      <c r="A645" s="17">
        <v>2012</v>
      </c>
      <c r="B645" s="17">
        <v>2012</v>
      </c>
      <c r="C645" s="10">
        <v>471105</v>
      </c>
      <c r="D645" s="10" t="s">
        <v>246</v>
      </c>
      <c r="E645" s="11">
        <v>62477.29</v>
      </c>
      <c r="F645" s="11">
        <v>41986.65</v>
      </c>
      <c r="G645" s="11">
        <v>18220</v>
      </c>
      <c r="H645" s="11">
        <v>2270.6399999999994</v>
      </c>
      <c r="I645" s="11" t="s">
        <v>26</v>
      </c>
      <c r="J645" s="11">
        <v>2270.6399999999994</v>
      </c>
    </row>
    <row r="646" spans="1:10" s="1" customFormat="1" ht="22.5" customHeight="1" outlineLevel="2">
      <c r="A646" s="17">
        <v>2012</v>
      </c>
      <c r="B646" s="17">
        <v>2013</v>
      </c>
      <c r="C646" s="10">
        <v>471105</v>
      </c>
      <c r="D646" s="10" t="s">
        <v>246</v>
      </c>
      <c r="E646" s="11">
        <v>-2270.64</v>
      </c>
      <c r="F646" s="11">
        <v>3000</v>
      </c>
      <c r="G646" s="11">
        <v>-18220</v>
      </c>
      <c r="H646" s="11">
        <v>12949.36</v>
      </c>
      <c r="I646" s="11" t="s">
        <v>26</v>
      </c>
      <c r="J646" s="11">
        <v>12949.36</v>
      </c>
    </row>
    <row r="647" spans="1:10" s="1" customFormat="1" ht="32.25" customHeight="1" outlineLevel="2">
      <c r="A647" s="17">
        <v>2012</v>
      </c>
      <c r="B647" s="17">
        <v>2013</v>
      </c>
      <c r="C647" s="10">
        <v>471105</v>
      </c>
      <c r="D647" s="10" t="s">
        <v>246</v>
      </c>
      <c r="E647" s="11">
        <v>0</v>
      </c>
      <c r="F647" s="11" t="s">
        <v>26</v>
      </c>
      <c r="G647" s="11" t="s">
        <v>26</v>
      </c>
      <c r="H647" s="11">
        <v>0</v>
      </c>
      <c r="I647" s="11" t="s">
        <v>26</v>
      </c>
      <c r="J647" s="11">
        <v>0</v>
      </c>
    </row>
    <row r="648" spans="1:10" s="1" customFormat="1" ht="32.25" customHeight="1" outlineLevel="1">
      <c r="A648" s="17"/>
      <c r="B648" s="17"/>
      <c r="C648" s="16" t="s">
        <v>394</v>
      </c>
      <c r="D648" s="10"/>
      <c r="E648" s="11">
        <f aca="true" t="shared" si="190" ref="E648:J648">SUBTOTAL(9,E645:E647)</f>
        <v>60206.65</v>
      </c>
      <c r="F648" s="11">
        <f t="shared" si="190"/>
        <v>44986.65</v>
      </c>
      <c r="G648" s="11">
        <f t="shared" si="190"/>
        <v>0</v>
      </c>
      <c r="H648" s="11">
        <f t="shared" si="190"/>
        <v>15220</v>
      </c>
      <c r="I648" s="11">
        <f t="shared" si="190"/>
        <v>0</v>
      </c>
      <c r="J648" s="11">
        <f t="shared" si="190"/>
        <v>15220</v>
      </c>
    </row>
    <row r="649" spans="1:10" s="1" customFormat="1" ht="32.25" customHeight="1" outlineLevel="2">
      <c r="A649" s="17">
        <v>2012</v>
      </c>
      <c r="B649" s="17">
        <v>2012</v>
      </c>
      <c r="C649" s="10">
        <v>471106</v>
      </c>
      <c r="D649" s="10" t="s">
        <v>247</v>
      </c>
      <c r="E649" s="11">
        <v>40500</v>
      </c>
      <c r="F649" s="11">
        <v>37562.86</v>
      </c>
      <c r="G649" s="11">
        <v>2937.14</v>
      </c>
      <c r="H649" s="11">
        <v>0</v>
      </c>
      <c r="I649" s="11" t="s">
        <v>26</v>
      </c>
      <c r="J649" s="11">
        <v>0</v>
      </c>
    </row>
    <row r="650" spans="1:10" s="1" customFormat="1" ht="22.5" customHeight="1" outlineLevel="2">
      <c r="A650" s="17">
        <v>2012</v>
      </c>
      <c r="B650" s="17">
        <v>2013</v>
      </c>
      <c r="C650" s="10">
        <v>471106</v>
      </c>
      <c r="D650" s="10" t="s">
        <v>247</v>
      </c>
      <c r="E650" s="11">
        <v>0</v>
      </c>
      <c r="F650" s="11">
        <v>1000</v>
      </c>
      <c r="G650" s="11">
        <v>-1000</v>
      </c>
      <c r="H650" s="11">
        <v>0</v>
      </c>
      <c r="I650" s="11" t="s">
        <v>26</v>
      </c>
      <c r="J650" s="11">
        <v>0</v>
      </c>
    </row>
    <row r="651" spans="1:10" s="1" customFormat="1" ht="22.5" customHeight="1" outlineLevel="2">
      <c r="A651" s="17">
        <v>2012</v>
      </c>
      <c r="B651" s="17">
        <v>2013</v>
      </c>
      <c r="C651" s="10">
        <v>471106</v>
      </c>
      <c r="D651" s="10" t="s">
        <v>247</v>
      </c>
      <c r="E651" s="11">
        <v>0</v>
      </c>
      <c r="F651" s="11" t="s">
        <v>26</v>
      </c>
      <c r="G651" s="11" t="s">
        <v>26</v>
      </c>
      <c r="H651" s="11">
        <v>0</v>
      </c>
      <c r="I651" s="11" t="s">
        <v>26</v>
      </c>
      <c r="J651" s="11">
        <v>0</v>
      </c>
    </row>
    <row r="652" spans="1:10" s="1" customFormat="1" ht="22.5" customHeight="1" outlineLevel="1">
      <c r="A652" s="17"/>
      <c r="B652" s="17"/>
      <c r="C652" s="16" t="s">
        <v>395</v>
      </c>
      <c r="D652" s="10"/>
      <c r="E652" s="11">
        <f aca="true" t="shared" si="191" ref="E652:J652">SUBTOTAL(9,E649:E651)</f>
        <v>40500</v>
      </c>
      <c r="F652" s="11">
        <f t="shared" si="191"/>
        <v>38562.86</v>
      </c>
      <c r="G652" s="11">
        <f t="shared" si="191"/>
        <v>1937.1399999999999</v>
      </c>
      <c r="H652" s="11">
        <f t="shared" si="191"/>
        <v>0</v>
      </c>
      <c r="I652" s="11">
        <f t="shared" si="191"/>
        <v>0</v>
      </c>
      <c r="J652" s="11">
        <f t="shared" si="191"/>
        <v>0</v>
      </c>
    </row>
    <row r="653" spans="1:10" s="1" customFormat="1" ht="22.5" customHeight="1" outlineLevel="2">
      <c r="A653" s="17">
        <v>2012</v>
      </c>
      <c r="B653" s="17">
        <v>2012</v>
      </c>
      <c r="C653" s="10">
        <v>471107</v>
      </c>
      <c r="D653" s="10" t="s">
        <v>248</v>
      </c>
      <c r="E653" s="11">
        <v>40500</v>
      </c>
      <c r="F653" s="11">
        <v>25162.88</v>
      </c>
      <c r="G653" s="11">
        <v>15337.12</v>
      </c>
      <c r="H653" s="11">
        <v>0</v>
      </c>
      <c r="I653" s="11" t="s">
        <v>26</v>
      </c>
      <c r="J653" s="11">
        <v>0</v>
      </c>
    </row>
    <row r="654" spans="1:10" s="1" customFormat="1" ht="22.5" customHeight="1" outlineLevel="2">
      <c r="A654" s="17">
        <v>2012</v>
      </c>
      <c r="B654" s="17">
        <v>2013</v>
      </c>
      <c r="C654" s="10">
        <v>471107</v>
      </c>
      <c r="D654" s="10" t="s">
        <v>248</v>
      </c>
      <c r="E654" s="11">
        <v>0</v>
      </c>
      <c r="F654" s="11">
        <v>12000</v>
      </c>
      <c r="G654" s="11">
        <v>-12000</v>
      </c>
      <c r="H654" s="11">
        <v>0</v>
      </c>
      <c r="I654" s="11" t="s">
        <v>26</v>
      </c>
      <c r="J654" s="11">
        <v>0</v>
      </c>
    </row>
    <row r="655" spans="1:10" s="1" customFormat="1" ht="22.5" customHeight="1" outlineLevel="2">
      <c r="A655" s="17">
        <v>2012</v>
      </c>
      <c r="B655" s="17">
        <v>2013</v>
      </c>
      <c r="C655" s="10">
        <v>471107</v>
      </c>
      <c r="D655" s="10" t="s">
        <v>248</v>
      </c>
      <c r="E655" s="11">
        <v>0</v>
      </c>
      <c r="F655" s="11" t="s">
        <v>26</v>
      </c>
      <c r="G655" s="11" t="s">
        <v>26</v>
      </c>
      <c r="H655" s="11">
        <v>0</v>
      </c>
      <c r="I655" s="11" t="s">
        <v>26</v>
      </c>
      <c r="J655" s="11">
        <v>0</v>
      </c>
    </row>
    <row r="656" spans="1:10" s="1" customFormat="1" ht="22.5" customHeight="1" outlineLevel="1">
      <c r="A656" s="17"/>
      <c r="B656" s="17"/>
      <c r="C656" s="16" t="s">
        <v>396</v>
      </c>
      <c r="D656" s="10"/>
      <c r="E656" s="11">
        <f aca="true" t="shared" si="192" ref="E656:J656">SUBTOTAL(9,E653:E655)</f>
        <v>40500</v>
      </c>
      <c r="F656" s="11">
        <f t="shared" si="192"/>
        <v>37162.880000000005</v>
      </c>
      <c r="G656" s="11">
        <f t="shared" si="192"/>
        <v>3337.120000000001</v>
      </c>
      <c r="H656" s="11">
        <f t="shared" si="192"/>
        <v>0</v>
      </c>
      <c r="I656" s="11">
        <f t="shared" si="192"/>
        <v>0</v>
      </c>
      <c r="J656" s="11">
        <f t="shared" si="192"/>
        <v>0</v>
      </c>
    </row>
    <row r="657" spans="1:10" s="1" customFormat="1" ht="22.5" customHeight="1" outlineLevel="2">
      <c r="A657" s="17">
        <v>2012</v>
      </c>
      <c r="B657" s="17">
        <v>2012</v>
      </c>
      <c r="C657" s="10">
        <v>471108</v>
      </c>
      <c r="D657" s="10" t="s">
        <v>249</v>
      </c>
      <c r="E657" s="11">
        <v>45780</v>
      </c>
      <c r="F657" s="11">
        <v>23010.32</v>
      </c>
      <c r="G657" s="11">
        <v>22769.68</v>
      </c>
      <c r="H657" s="11">
        <v>0</v>
      </c>
      <c r="I657" s="11" t="s">
        <v>26</v>
      </c>
      <c r="J657" s="11">
        <v>0</v>
      </c>
    </row>
    <row r="658" spans="1:10" s="1" customFormat="1" ht="22.5" customHeight="1" outlineLevel="2">
      <c r="A658" s="17">
        <v>2012</v>
      </c>
      <c r="B658" s="17">
        <v>2013</v>
      </c>
      <c r="C658" s="10">
        <v>471108</v>
      </c>
      <c r="D658" s="10" t="s">
        <v>249</v>
      </c>
      <c r="E658" s="11">
        <v>0</v>
      </c>
      <c r="F658" s="11">
        <v>12004.56</v>
      </c>
      <c r="G658" s="11">
        <v>-12004.56</v>
      </c>
      <c r="H658" s="11">
        <v>0</v>
      </c>
      <c r="I658" s="11" t="s">
        <v>26</v>
      </c>
      <c r="J658" s="11">
        <v>0</v>
      </c>
    </row>
    <row r="659" spans="1:10" s="1" customFormat="1" ht="22.5" customHeight="1" outlineLevel="2">
      <c r="A659" s="17">
        <v>2012</v>
      </c>
      <c r="B659" s="17">
        <v>2013</v>
      </c>
      <c r="C659" s="10">
        <v>471108</v>
      </c>
      <c r="D659" s="10" t="s">
        <v>249</v>
      </c>
      <c r="E659" s="11">
        <v>0</v>
      </c>
      <c r="F659" s="11" t="s">
        <v>26</v>
      </c>
      <c r="G659" s="11" t="s">
        <v>26</v>
      </c>
      <c r="H659" s="11">
        <v>0</v>
      </c>
      <c r="I659" s="11" t="s">
        <v>26</v>
      </c>
      <c r="J659" s="11">
        <v>0</v>
      </c>
    </row>
    <row r="660" spans="1:10" s="1" customFormat="1" ht="22.5" customHeight="1" outlineLevel="1">
      <c r="A660" s="17"/>
      <c r="B660" s="17"/>
      <c r="C660" s="16" t="s">
        <v>397</v>
      </c>
      <c r="D660" s="10"/>
      <c r="E660" s="11">
        <f aca="true" t="shared" si="193" ref="E660:J660">SUBTOTAL(9,E657:E659)</f>
        <v>45780</v>
      </c>
      <c r="F660" s="11">
        <f t="shared" si="193"/>
        <v>35014.88</v>
      </c>
      <c r="G660" s="11">
        <f t="shared" si="193"/>
        <v>10765.12</v>
      </c>
      <c r="H660" s="11">
        <f t="shared" si="193"/>
        <v>0</v>
      </c>
      <c r="I660" s="11">
        <f t="shared" si="193"/>
        <v>0</v>
      </c>
      <c r="J660" s="11">
        <f t="shared" si="193"/>
        <v>0</v>
      </c>
    </row>
    <row r="661" spans="1:10" s="1" customFormat="1" ht="22.5" customHeight="1" outlineLevel="2">
      <c r="A661" s="17">
        <v>2012</v>
      </c>
      <c r="B661" s="17">
        <v>2012</v>
      </c>
      <c r="C661" s="10">
        <v>471109</v>
      </c>
      <c r="D661" s="10" t="s">
        <v>250</v>
      </c>
      <c r="E661" s="11">
        <v>58900</v>
      </c>
      <c r="F661" s="11">
        <v>23923.920000000006</v>
      </c>
      <c r="G661" s="11">
        <v>18400</v>
      </c>
      <c r="H661" s="11">
        <v>16576.079999999994</v>
      </c>
      <c r="I661" s="11" t="s">
        <v>26</v>
      </c>
      <c r="J661" s="11">
        <v>16576.079999999994</v>
      </c>
    </row>
    <row r="662" spans="1:10" s="1" customFormat="1" ht="22.5" customHeight="1" outlineLevel="2">
      <c r="A662" s="17">
        <v>2012</v>
      </c>
      <c r="B662" s="17">
        <v>2013</v>
      </c>
      <c r="C662" s="10">
        <v>471109</v>
      </c>
      <c r="D662" s="10" t="s">
        <v>250</v>
      </c>
      <c r="E662" s="11">
        <v>-16576.08</v>
      </c>
      <c r="F662" s="11">
        <v>2471.5</v>
      </c>
      <c r="G662" s="11">
        <v>-2471.5</v>
      </c>
      <c r="H662" s="11">
        <v>-16576.08</v>
      </c>
      <c r="I662" s="11" t="s">
        <v>26</v>
      </c>
      <c r="J662" s="11">
        <v>-16576.08</v>
      </c>
    </row>
    <row r="663" spans="1:10" s="1" customFormat="1" ht="22.5" customHeight="1" outlineLevel="2">
      <c r="A663" s="17">
        <v>2012</v>
      </c>
      <c r="B663" s="17">
        <v>2013</v>
      </c>
      <c r="C663" s="10">
        <v>471109</v>
      </c>
      <c r="D663" s="10" t="s">
        <v>250</v>
      </c>
      <c r="E663" s="11">
        <v>0</v>
      </c>
      <c r="F663" s="11" t="s">
        <v>26</v>
      </c>
      <c r="G663" s="11" t="s">
        <v>26</v>
      </c>
      <c r="H663" s="11">
        <v>0</v>
      </c>
      <c r="I663" s="11" t="s">
        <v>26</v>
      </c>
      <c r="J663" s="11">
        <v>0</v>
      </c>
    </row>
    <row r="664" spans="1:10" s="1" customFormat="1" ht="22.5" customHeight="1" outlineLevel="1">
      <c r="A664" s="17"/>
      <c r="B664" s="17"/>
      <c r="C664" s="16" t="s">
        <v>398</v>
      </c>
      <c r="D664" s="10"/>
      <c r="E664" s="11">
        <f aca="true" t="shared" si="194" ref="E664:J664">SUBTOTAL(9,E661:E663)</f>
        <v>42323.92</v>
      </c>
      <c r="F664" s="11">
        <f t="shared" si="194"/>
        <v>26395.420000000006</v>
      </c>
      <c r="G664" s="11">
        <f t="shared" si="194"/>
        <v>15928.5</v>
      </c>
      <c r="H664" s="11">
        <f t="shared" si="194"/>
        <v>-7.275957614183426E-12</v>
      </c>
      <c r="I664" s="11">
        <f t="shared" si="194"/>
        <v>0</v>
      </c>
      <c r="J664" s="11">
        <f t="shared" si="194"/>
        <v>-7.275957614183426E-12</v>
      </c>
    </row>
    <row r="665" spans="1:10" s="1" customFormat="1" ht="22.5" customHeight="1" outlineLevel="2">
      <c r="A665" s="17">
        <v>2012</v>
      </c>
      <c r="B665" s="17">
        <v>2012</v>
      </c>
      <c r="C665" s="10">
        <v>471110</v>
      </c>
      <c r="D665" s="10" t="s">
        <v>251</v>
      </c>
      <c r="E665" s="11">
        <v>40500</v>
      </c>
      <c r="F665" s="11">
        <v>34697</v>
      </c>
      <c r="G665" s="11">
        <v>5803</v>
      </c>
      <c r="H665" s="11">
        <v>0</v>
      </c>
      <c r="I665" s="11" t="s">
        <v>26</v>
      </c>
      <c r="J665" s="11">
        <v>0</v>
      </c>
    </row>
    <row r="666" spans="1:10" s="1" customFormat="1" ht="22.5" customHeight="1" outlineLevel="2">
      <c r="A666" s="17">
        <v>2012</v>
      </c>
      <c r="B666" s="17">
        <v>2013</v>
      </c>
      <c r="C666" s="10">
        <v>471110</v>
      </c>
      <c r="D666" s="10" t="s">
        <v>251</v>
      </c>
      <c r="E666" s="11">
        <v>0</v>
      </c>
      <c r="F666" s="11">
        <v>5704.61</v>
      </c>
      <c r="G666" s="11">
        <v>-5704.61</v>
      </c>
      <c r="H666" s="11">
        <v>0</v>
      </c>
      <c r="I666" s="11" t="s">
        <v>26</v>
      </c>
      <c r="J666" s="11">
        <v>0</v>
      </c>
    </row>
    <row r="667" spans="1:10" s="1" customFormat="1" ht="32.25" customHeight="1" outlineLevel="2">
      <c r="A667" s="17">
        <v>2012</v>
      </c>
      <c r="B667" s="17">
        <v>2013</v>
      </c>
      <c r="C667" s="10">
        <v>471110</v>
      </c>
      <c r="D667" s="10" t="s">
        <v>251</v>
      </c>
      <c r="E667" s="11">
        <v>0</v>
      </c>
      <c r="F667" s="11" t="s">
        <v>26</v>
      </c>
      <c r="G667" s="11" t="s">
        <v>26</v>
      </c>
      <c r="H667" s="11">
        <v>0</v>
      </c>
      <c r="I667" s="11" t="s">
        <v>26</v>
      </c>
      <c r="J667" s="11">
        <v>0</v>
      </c>
    </row>
    <row r="668" spans="1:10" s="1" customFormat="1" ht="32.25" customHeight="1" outlineLevel="1">
      <c r="A668" s="17"/>
      <c r="B668" s="17"/>
      <c r="C668" s="16" t="s">
        <v>399</v>
      </c>
      <c r="D668" s="10"/>
      <c r="E668" s="11">
        <f aca="true" t="shared" si="195" ref="E668:J668">SUBTOTAL(9,E665:E667)</f>
        <v>40500</v>
      </c>
      <c r="F668" s="11">
        <f t="shared" si="195"/>
        <v>40401.61</v>
      </c>
      <c r="G668" s="11">
        <f t="shared" si="195"/>
        <v>98.39000000000033</v>
      </c>
      <c r="H668" s="11">
        <f t="shared" si="195"/>
        <v>0</v>
      </c>
      <c r="I668" s="11">
        <f t="shared" si="195"/>
        <v>0</v>
      </c>
      <c r="J668" s="11">
        <f t="shared" si="195"/>
        <v>0</v>
      </c>
    </row>
    <row r="669" spans="1:10" s="1" customFormat="1" ht="32.25" customHeight="1" outlineLevel="2">
      <c r="A669" s="17">
        <v>2012</v>
      </c>
      <c r="B669" s="17">
        <v>2012</v>
      </c>
      <c r="C669" s="10">
        <v>471111</v>
      </c>
      <c r="D669" s="10" t="s">
        <v>252</v>
      </c>
      <c r="E669" s="11">
        <v>66313.39</v>
      </c>
      <c r="F669" s="11">
        <v>53169.85</v>
      </c>
      <c r="G669" s="11">
        <v>7208.2</v>
      </c>
      <c r="H669" s="11">
        <v>5935.340000000001</v>
      </c>
      <c r="I669" s="11" t="s">
        <v>26</v>
      </c>
      <c r="J669" s="11">
        <v>5935.340000000001</v>
      </c>
    </row>
    <row r="670" spans="1:10" s="1" customFormat="1" ht="22.5" customHeight="1" outlineLevel="2">
      <c r="A670" s="17">
        <v>2012</v>
      </c>
      <c r="B670" s="17">
        <v>2013</v>
      </c>
      <c r="C670" s="10">
        <v>471111</v>
      </c>
      <c r="D670" s="10" t="s">
        <v>252</v>
      </c>
      <c r="E670" s="11">
        <v>-5935.34</v>
      </c>
      <c r="F670" s="11">
        <v>6208.2</v>
      </c>
      <c r="G670" s="11">
        <v>-6208.2</v>
      </c>
      <c r="H670" s="11">
        <v>-5935.340000000001</v>
      </c>
      <c r="I670" s="11" t="s">
        <v>26</v>
      </c>
      <c r="J670" s="11">
        <v>-5935.340000000001</v>
      </c>
    </row>
    <row r="671" spans="1:10" s="1" customFormat="1" ht="22.5" customHeight="1" outlineLevel="2">
      <c r="A671" s="17">
        <v>2012</v>
      </c>
      <c r="B671" s="17">
        <v>2013</v>
      </c>
      <c r="C671" s="10">
        <v>471111</v>
      </c>
      <c r="D671" s="10" t="s">
        <v>252</v>
      </c>
      <c r="E671" s="11">
        <v>0</v>
      </c>
      <c r="F671" s="11" t="s">
        <v>26</v>
      </c>
      <c r="G671" s="11" t="s">
        <v>26</v>
      </c>
      <c r="H671" s="11">
        <v>0</v>
      </c>
      <c r="I671" s="11" t="s">
        <v>26</v>
      </c>
      <c r="J671" s="11">
        <v>0</v>
      </c>
    </row>
    <row r="672" spans="1:10" s="1" customFormat="1" ht="22.5" customHeight="1" outlineLevel="1">
      <c r="A672" s="17"/>
      <c r="B672" s="17"/>
      <c r="C672" s="16" t="s">
        <v>400</v>
      </c>
      <c r="D672" s="10"/>
      <c r="E672" s="11">
        <f aca="true" t="shared" si="196" ref="E672:J672">SUBTOTAL(9,E669:E671)</f>
        <v>60378.05</v>
      </c>
      <c r="F672" s="11">
        <f t="shared" si="196"/>
        <v>59378.049999999996</v>
      </c>
      <c r="G672" s="11">
        <f t="shared" si="196"/>
        <v>1000</v>
      </c>
      <c r="H672" s="11">
        <f t="shared" si="196"/>
        <v>0</v>
      </c>
      <c r="I672" s="11">
        <f t="shared" si="196"/>
        <v>0</v>
      </c>
      <c r="J672" s="11">
        <f t="shared" si="196"/>
        <v>0</v>
      </c>
    </row>
    <row r="673" spans="1:10" s="1" customFormat="1" ht="22.5" customHeight="1" outlineLevel="2">
      <c r="A673" s="17">
        <v>2012</v>
      </c>
      <c r="B673" s="17">
        <v>2012</v>
      </c>
      <c r="C673" s="10">
        <v>471112</v>
      </c>
      <c r="D673" s="10" t="s">
        <v>253</v>
      </c>
      <c r="E673" s="11">
        <v>71045.5</v>
      </c>
      <c r="F673" s="11">
        <v>70684.5</v>
      </c>
      <c r="G673" s="11">
        <v>361</v>
      </c>
      <c r="H673" s="11">
        <v>0</v>
      </c>
      <c r="I673" s="11" t="s">
        <v>26</v>
      </c>
      <c r="J673" s="11">
        <v>0</v>
      </c>
    </row>
    <row r="674" spans="1:10" s="1" customFormat="1" ht="22.5" customHeight="1" outlineLevel="2">
      <c r="A674" s="17">
        <v>2012</v>
      </c>
      <c r="B674" s="17">
        <v>2013</v>
      </c>
      <c r="C674" s="10">
        <v>471112</v>
      </c>
      <c r="D674" s="10" t="s">
        <v>253</v>
      </c>
      <c r="E674" s="11">
        <v>0</v>
      </c>
      <c r="F674" s="11">
        <v>361</v>
      </c>
      <c r="G674" s="11">
        <v>-361</v>
      </c>
      <c r="H674" s="11">
        <v>0</v>
      </c>
      <c r="I674" s="11" t="s">
        <v>26</v>
      </c>
      <c r="J674" s="11">
        <v>0</v>
      </c>
    </row>
    <row r="675" spans="1:10" s="1" customFormat="1" ht="22.5" customHeight="1" outlineLevel="2">
      <c r="A675" s="17">
        <v>2012</v>
      </c>
      <c r="B675" s="17">
        <v>2013</v>
      </c>
      <c r="C675" s="10">
        <v>471112</v>
      </c>
      <c r="D675" s="10" t="s">
        <v>253</v>
      </c>
      <c r="E675" s="11">
        <v>0</v>
      </c>
      <c r="F675" s="11" t="s">
        <v>26</v>
      </c>
      <c r="G675" s="11" t="s">
        <v>26</v>
      </c>
      <c r="H675" s="11">
        <v>0</v>
      </c>
      <c r="I675" s="11" t="s">
        <v>26</v>
      </c>
      <c r="J675" s="11">
        <v>0</v>
      </c>
    </row>
    <row r="676" spans="1:10" s="1" customFormat="1" ht="22.5" customHeight="1" outlineLevel="1">
      <c r="A676" s="17"/>
      <c r="B676" s="17"/>
      <c r="C676" s="16" t="s">
        <v>401</v>
      </c>
      <c r="D676" s="10"/>
      <c r="E676" s="11">
        <f aca="true" t="shared" si="197" ref="E676:J676">SUBTOTAL(9,E673:E675)</f>
        <v>71045.5</v>
      </c>
      <c r="F676" s="11">
        <f t="shared" si="197"/>
        <v>71045.5</v>
      </c>
      <c r="G676" s="11">
        <f t="shared" si="197"/>
        <v>0</v>
      </c>
      <c r="H676" s="11">
        <f t="shared" si="197"/>
        <v>0</v>
      </c>
      <c r="I676" s="11">
        <f t="shared" si="197"/>
        <v>0</v>
      </c>
      <c r="J676" s="11">
        <f t="shared" si="197"/>
        <v>0</v>
      </c>
    </row>
    <row r="677" spans="1:10" s="1" customFormat="1" ht="22.5" customHeight="1" outlineLevel="2">
      <c r="A677" s="17">
        <v>2012</v>
      </c>
      <c r="B677" s="17">
        <v>2012</v>
      </c>
      <c r="C677" s="10">
        <v>471113</v>
      </c>
      <c r="D677" s="10" t="s">
        <v>254</v>
      </c>
      <c r="E677" s="11">
        <v>51750</v>
      </c>
      <c r="F677" s="11">
        <v>16259.200000000003</v>
      </c>
      <c r="G677" s="11">
        <v>10000</v>
      </c>
      <c r="H677" s="11">
        <v>25490.799999999996</v>
      </c>
      <c r="I677" s="11" t="s">
        <v>26</v>
      </c>
      <c r="J677" s="11">
        <v>25490.799999999996</v>
      </c>
    </row>
    <row r="678" spans="1:10" s="1" customFormat="1" ht="22.5" customHeight="1" outlineLevel="2">
      <c r="A678" s="17">
        <v>2012</v>
      </c>
      <c r="B678" s="17">
        <v>2013</v>
      </c>
      <c r="C678" s="10">
        <v>471113</v>
      </c>
      <c r="D678" s="10" t="s">
        <v>254</v>
      </c>
      <c r="E678" s="11">
        <v>-25490.8</v>
      </c>
      <c r="F678" s="11" t="s">
        <v>26</v>
      </c>
      <c r="G678" s="11" t="s">
        <v>26</v>
      </c>
      <c r="H678" s="11">
        <v>-25490.8</v>
      </c>
      <c r="I678" s="11" t="s">
        <v>26</v>
      </c>
      <c r="J678" s="11">
        <v>-25490.8</v>
      </c>
    </row>
    <row r="679" spans="1:10" s="1" customFormat="1" ht="22.5" customHeight="1" outlineLevel="1">
      <c r="A679" s="17"/>
      <c r="B679" s="17"/>
      <c r="C679" s="16" t="s">
        <v>402</v>
      </c>
      <c r="D679" s="10"/>
      <c r="E679" s="11">
        <f aca="true" t="shared" si="198" ref="E679:J679">SUBTOTAL(9,E677:E678)</f>
        <v>26259.2</v>
      </c>
      <c r="F679" s="11">
        <f t="shared" si="198"/>
        <v>16259.200000000003</v>
      </c>
      <c r="G679" s="11">
        <f t="shared" si="198"/>
        <v>10000</v>
      </c>
      <c r="H679" s="11">
        <f t="shared" si="198"/>
        <v>0</v>
      </c>
      <c r="I679" s="11">
        <f t="shared" si="198"/>
        <v>0</v>
      </c>
      <c r="J679" s="11">
        <f t="shared" si="198"/>
        <v>0</v>
      </c>
    </row>
    <row r="680" spans="1:10" s="1" customFormat="1" ht="22.5" customHeight="1" outlineLevel="2">
      <c r="A680" s="17">
        <v>2012</v>
      </c>
      <c r="B680" s="17">
        <v>2012</v>
      </c>
      <c r="C680" s="10">
        <v>471114</v>
      </c>
      <c r="D680" s="10" t="s">
        <v>286</v>
      </c>
      <c r="E680" s="11">
        <v>40500</v>
      </c>
      <c r="F680" s="11">
        <v>23322.19</v>
      </c>
      <c r="G680" s="11">
        <v>4507.71</v>
      </c>
      <c r="H680" s="11">
        <v>12670.099999999999</v>
      </c>
      <c r="I680" s="11" t="s">
        <v>26</v>
      </c>
      <c r="J680" s="11">
        <v>12670.099999999999</v>
      </c>
    </row>
    <row r="681" spans="1:10" s="1" customFormat="1" ht="22.5" customHeight="1" outlineLevel="2">
      <c r="A681" s="17">
        <v>2012</v>
      </c>
      <c r="B681" s="17">
        <v>2013</v>
      </c>
      <c r="C681" s="10">
        <v>471114</v>
      </c>
      <c r="D681" s="10" t="s">
        <v>286</v>
      </c>
      <c r="E681" s="11">
        <v>-12670.1</v>
      </c>
      <c r="F681" s="11">
        <v>3931.33</v>
      </c>
      <c r="G681" s="11">
        <v>-3931.33</v>
      </c>
      <c r="H681" s="11">
        <v>-12670.1</v>
      </c>
      <c r="I681" s="11" t="s">
        <v>26</v>
      </c>
      <c r="J681" s="11">
        <v>-12670.1</v>
      </c>
    </row>
    <row r="682" spans="1:10" s="1" customFormat="1" ht="22.5" customHeight="1" outlineLevel="2">
      <c r="A682" s="17">
        <v>2012</v>
      </c>
      <c r="B682" s="17">
        <v>2013</v>
      </c>
      <c r="C682" s="10">
        <v>471114</v>
      </c>
      <c r="D682" s="10" t="s">
        <v>286</v>
      </c>
      <c r="E682" s="11">
        <v>0</v>
      </c>
      <c r="F682" s="11" t="s">
        <v>26</v>
      </c>
      <c r="G682" s="11" t="s">
        <v>26</v>
      </c>
      <c r="H682" s="11">
        <v>0</v>
      </c>
      <c r="I682" s="11" t="s">
        <v>26</v>
      </c>
      <c r="J682" s="11">
        <v>0</v>
      </c>
    </row>
    <row r="683" spans="1:10" s="1" customFormat="1" ht="22.5" customHeight="1" outlineLevel="1">
      <c r="A683" s="17"/>
      <c r="B683" s="17"/>
      <c r="C683" s="16" t="s">
        <v>415</v>
      </c>
      <c r="D683" s="10"/>
      <c r="E683" s="11">
        <f aca="true" t="shared" si="199" ref="E683:J683">SUBTOTAL(9,E680:E682)</f>
        <v>27829.9</v>
      </c>
      <c r="F683" s="11">
        <f t="shared" si="199"/>
        <v>27253.519999999997</v>
      </c>
      <c r="G683" s="11">
        <f t="shared" si="199"/>
        <v>576.3800000000001</v>
      </c>
      <c r="H683" s="11">
        <f t="shared" si="199"/>
        <v>-1.8189894035458565E-12</v>
      </c>
      <c r="I683" s="11">
        <f t="shared" si="199"/>
        <v>0</v>
      </c>
      <c r="J683" s="11">
        <f t="shared" si="199"/>
        <v>-1.8189894035458565E-12</v>
      </c>
    </row>
    <row r="684" spans="1:10" s="1" customFormat="1" ht="22.5" customHeight="1" outlineLevel="2">
      <c r="A684" s="17">
        <v>2012</v>
      </c>
      <c r="B684" s="17">
        <v>2012</v>
      </c>
      <c r="C684" s="10">
        <v>471115</v>
      </c>
      <c r="D684" s="10" t="s">
        <v>287</v>
      </c>
      <c r="E684" s="11">
        <v>40500</v>
      </c>
      <c r="F684" s="11">
        <v>5206.8</v>
      </c>
      <c r="G684" s="11" t="s">
        <v>26</v>
      </c>
      <c r="H684" s="11">
        <v>35293.2</v>
      </c>
      <c r="I684" s="11" t="s">
        <v>26</v>
      </c>
      <c r="J684" s="11">
        <v>35293.2</v>
      </c>
    </row>
    <row r="685" spans="1:10" s="1" customFormat="1" ht="22.5" customHeight="1" outlineLevel="2">
      <c r="A685" s="17">
        <v>2012</v>
      </c>
      <c r="B685" s="17">
        <v>2013</v>
      </c>
      <c r="C685" s="10">
        <v>471115</v>
      </c>
      <c r="D685" s="10" t="s">
        <v>287</v>
      </c>
      <c r="E685" s="11">
        <v>-35293.200000000004</v>
      </c>
      <c r="F685" s="11" t="s">
        <v>26</v>
      </c>
      <c r="G685" s="11" t="s">
        <v>26</v>
      </c>
      <c r="H685" s="11">
        <v>-35293.200000000004</v>
      </c>
      <c r="I685" s="11" t="s">
        <v>26</v>
      </c>
      <c r="J685" s="11">
        <v>-35293.200000000004</v>
      </c>
    </row>
    <row r="686" spans="1:10" s="1" customFormat="1" ht="22.5" customHeight="1" outlineLevel="1">
      <c r="A686" s="17"/>
      <c r="B686" s="17"/>
      <c r="C686" s="16" t="s">
        <v>416</v>
      </c>
      <c r="D686" s="10"/>
      <c r="E686" s="11">
        <f aca="true" t="shared" si="200" ref="E686:J686">SUBTOTAL(9,E684:E685)</f>
        <v>5206.799999999996</v>
      </c>
      <c r="F686" s="11">
        <f t="shared" si="200"/>
        <v>5206.8</v>
      </c>
      <c r="G686" s="11">
        <f t="shared" si="200"/>
        <v>0</v>
      </c>
      <c r="H686" s="11">
        <f t="shared" si="200"/>
        <v>0</v>
      </c>
      <c r="I686" s="11">
        <f t="shared" si="200"/>
        <v>0</v>
      </c>
      <c r="J686" s="11">
        <f t="shared" si="200"/>
        <v>0</v>
      </c>
    </row>
    <row r="687" spans="1:10" s="1" customFormat="1" ht="22.5" customHeight="1" outlineLevel="2">
      <c r="A687" s="17">
        <v>2012</v>
      </c>
      <c r="B687" s="17">
        <v>2012</v>
      </c>
      <c r="C687" s="10" t="s">
        <v>288</v>
      </c>
      <c r="D687" s="10" t="s">
        <v>256</v>
      </c>
      <c r="E687" s="11">
        <v>30632.31</v>
      </c>
      <c r="F687" s="11">
        <v>30632.31</v>
      </c>
      <c r="G687" s="11" t="s">
        <v>26</v>
      </c>
      <c r="H687" s="11">
        <v>0</v>
      </c>
      <c r="I687" s="11" t="s">
        <v>26</v>
      </c>
      <c r="J687" s="11">
        <v>0</v>
      </c>
    </row>
    <row r="688" spans="1:10" s="1" customFormat="1" ht="22.5" customHeight="1" outlineLevel="1">
      <c r="A688" s="17"/>
      <c r="B688" s="17"/>
      <c r="C688" s="16" t="s">
        <v>417</v>
      </c>
      <c r="D688" s="10"/>
      <c r="E688" s="11">
        <f aca="true" t="shared" si="201" ref="E688:J688">SUBTOTAL(9,E687:E687)</f>
        <v>30632.31</v>
      </c>
      <c r="F688" s="11">
        <f t="shared" si="201"/>
        <v>30632.31</v>
      </c>
      <c r="G688" s="11">
        <f t="shared" si="201"/>
        <v>0</v>
      </c>
      <c r="H688" s="11">
        <f t="shared" si="201"/>
        <v>0</v>
      </c>
      <c r="I688" s="11">
        <f t="shared" si="201"/>
        <v>0</v>
      </c>
      <c r="J688" s="11">
        <f t="shared" si="201"/>
        <v>0</v>
      </c>
    </row>
    <row r="689" spans="1:10" s="1" customFormat="1" ht="22.5" customHeight="1" outlineLevel="2">
      <c r="A689" s="17">
        <v>2012</v>
      </c>
      <c r="B689" s="17">
        <v>2012</v>
      </c>
      <c r="C689" s="10" t="s">
        <v>289</v>
      </c>
      <c r="D689" s="10" t="s">
        <v>258</v>
      </c>
      <c r="E689" s="11">
        <v>3880.45</v>
      </c>
      <c r="F689" s="11">
        <v>3880.45</v>
      </c>
      <c r="G689" s="11" t="s">
        <v>26</v>
      </c>
      <c r="H689" s="11">
        <v>0</v>
      </c>
      <c r="I689" s="11" t="s">
        <v>26</v>
      </c>
      <c r="J689" s="11">
        <v>0</v>
      </c>
    </row>
    <row r="690" spans="1:10" s="1" customFormat="1" ht="22.5" customHeight="1" outlineLevel="1">
      <c r="A690" s="17"/>
      <c r="B690" s="17"/>
      <c r="C690" s="16" t="s">
        <v>418</v>
      </c>
      <c r="D690" s="10"/>
      <c r="E690" s="11">
        <f aca="true" t="shared" si="202" ref="E690:J690">SUBTOTAL(9,E689:E689)</f>
        <v>3880.45</v>
      </c>
      <c r="F690" s="11">
        <f t="shared" si="202"/>
        <v>3880.45</v>
      </c>
      <c r="G690" s="11">
        <f t="shared" si="202"/>
        <v>0</v>
      </c>
      <c r="H690" s="11">
        <f t="shared" si="202"/>
        <v>0</v>
      </c>
      <c r="I690" s="11">
        <f t="shared" si="202"/>
        <v>0</v>
      </c>
      <c r="J690" s="11">
        <f t="shared" si="202"/>
        <v>0</v>
      </c>
    </row>
    <row r="691" spans="1:10" s="1" customFormat="1" ht="22.5" customHeight="1" outlineLevel="2">
      <c r="A691" s="17">
        <v>2012</v>
      </c>
      <c r="B691" s="17">
        <v>2012</v>
      </c>
      <c r="C691" s="10" t="s">
        <v>290</v>
      </c>
      <c r="D691" s="10" t="s">
        <v>260</v>
      </c>
      <c r="E691" s="11">
        <v>2697.2</v>
      </c>
      <c r="F691" s="11">
        <v>2697.2</v>
      </c>
      <c r="G691" s="11" t="s">
        <v>26</v>
      </c>
      <c r="H691" s="11">
        <v>0</v>
      </c>
      <c r="I691" s="11" t="s">
        <v>26</v>
      </c>
      <c r="J691" s="11">
        <v>0</v>
      </c>
    </row>
    <row r="692" spans="1:10" s="1" customFormat="1" ht="22.5" customHeight="1" outlineLevel="1">
      <c r="A692" s="17"/>
      <c r="B692" s="17"/>
      <c r="C692" s="16" t="s">
        <v>419</v>
      </c>
      <c r="D692" s="10"/>
      <c r="E692" s="11">
        <f aca="true" t="shared" si="203" ref="E692:J692">SUBTOTAL(9,E691:E691)</f>
        <v>2697.2</v>
      </c>
      <c r="F692" s="11">
        <f t="shared" si="203"/>
        <v>2697.2</v>
      </c>
      <c r="G692" s="11">
        <f t="shared" si="203"/>
        <v>0</v>
      </c>
      <c r="H692" s="11">
        <f t="shared" si="203"/>
        <v>0</v>
      </c>
      <c r="I692" s="11">
        <f t="shared" si="203"/>
        <v>0</v>
      </c>
      <c r="J692" s="11">
        <f t="shared" si="203"/>
        <v>0</v>
      </c>
    </row>
    <row r="693" spans="1:10" s="1" customFormat="1" ht="22.5" customHeight="1" outlineLevel="2">
      <c r="A693" s="17">
        <v>2012</v>
      </c>
      <c r="B693" s="17">
        <v>2012</v>
      </c>
      <c r="C693" s="10" t="s">
        <v>291</v>
      </c>
      <c r="D693" s="10" t="s">
        <v>292</v>
      </c>
      <c r="E693" s="11">
        <v>2801</v>
      </c>
      <c r="F693" s="11">
        <v>2801</v>
      </c>
      <c r="G693" s="11" t="s">
        <v>26</v>
      </c>
      <c r="H693" s="11">
        <v>0</v>
      </c>
      <c r="I693" s="11" t="s">
        <v>26</v>
      </c>
      <c r="J693" s="11">
        <v>0</v>
      </c>
    </row>
    <row r="694" spans="1:10" s="1" customFormat="1" ht="22.5" customHeight="1" outlineLevel="1">
      <c r="A694" s="17"/>
      <c r="B694" s="17"/>
      <c r="C694" s="16" t="s">
        <v>420</v>
      </c>
      <c r="D694" s="10"/>
      <c r="E694" s="11">
        <f aca="true" t="shared" si="204" ref="E694:J694">SUBTOTAL(9,E693:E693)</f>
        <v>2801</v>
      </c>
      <c r="F694" s="11">
        <f t="shared" si="204"/>
        <v>2801</v>
      </c>
      <c r="G694" s="11">
        <f t="shared" si="204"/>
        <v>0</v>
      </c>
      <c r="H694" s="11">
        <f t="shared" si="204"/>
        <v>0</v>
      </c>
      <c r="I694" s="11">
        <f t="shared" si="204"/>
        <v>0</v>
      </c>
      <c r="J694" s="11">
        <f t="shared" si="204"/>
        <v>0</v>
      </c>
    </row>
    <row r="695" spans="1:10" s="1" customFormat="1" ht="22.5" customHeight="1" outlineLevel="2">
      <c r="A695" s="17">
        <v>2012</v>
      </c>
      <c r="B695" s="17">
        <v>2011</v>
      </c>
      <c r="C695" s="10" t="s">
        <v>280</v>
      </c>
      <c r="D695" s="10" t="s">
        <v>281</v>
      </c>
      <c r="E695" s="11">
        <v>1832164</v>
      </c>
      <c r="F695" s="11" t="s">
        <v>26</v>
      </c>
      <c r="G695" s="11" t="s">
        <v>26</v>
      </c>
      <c r="H695" s="11">
        <v>1832164</v>
      </c>
      <c r="I695" s="11" t="s">
        <v>26</v>
      </c>
      <c r="J695" s="11">
        <v>1832164</v>
      </c>
    </row>
    <row r="696" spans="1:10" s="1" customFormat="1" ht="22.5" customHeight="1" outlineLevel="2">
      <c r="A696" s="17">
        <v>2012</v>
      </c>
      <c r="B696" s="17">
        <v>2012</v>
      </c>
      <c r="C696" s="10" t="s">
        <v>280</v>
      </c>
      <c r="D696" s="10" t="s">
        <v>281</v>
      </c>
      <c r="E696" s="11">
        <v>46470.04</v>
      </c>
      <c r="F696" s="11">
        <v>1638755.8199999998</v>
      </c>
      <c r="G696" s="11" t="s">
        <v>26</v>
      </c>
      <c r="H696" s="11">
        <v>-1592285.7799999998</v>
      </c>
      <c r="I696" s="11" t="s">
        <v>26</v>
      </c>
      <c r="J696" s="11">
        <v>-1592285.7799999998</v>
      </c>
    </row>
    <row r="697" spans="1:10" s="1" customFormat="1" ht="22.5" customHeight="1" outlineLevel="1">
      <c r="A697" s="17"/>
      <c r="B697" s="17"/>
      <c r="C697" s="16" t="s">
        <v>421</v>
      </c>
      <c r="D697" s="10"/>
      <c r="E697" s="11">
        <f aca="true" t="shared" si="205" ref="E697:J697">SUBTOTAL(9,E695:E696)</f>
        <v>1878634.04</v>
      </c>
      <c r="F697" s="11">
        <f t="shared" si="205"/>
        <v>1638755.8199999998</v>
      </c>
      <c r="G697" s="11">
        <f t="shared" si="205"/>
        <v>0</v>
      </c>
      <c r="H697" s="11">
        <f t="shared" si="205"/>
        <v>239878.2200000002</v>
      </c>
      <c r="I697" s="11">
        <f t="shared" si="205"/>
        <v>0</v>
      </c>
      <c r="J697" s="11">
        <f t="shared" si="205"/>
        <v>239878.2200000002</v>
      </c>
    </row>
    <row r="698" spans="1:10" s="1" customFormat="1" ht="22.5" customHeight="1" outlineLevel="2">
      <c r="A698" s="17">
        <v>2012</v>
      </c>
      <c r="B698" s="17">
        <v>2012</v>
      </c>
      <c r="C698" s="10" t="s">
        <v>293</v>
      </c>
      <c r="D698" s="10" t="s">
        <v>294</v>
      </c>
      <c r="E698" s="11">
        <v>3632.84</v>
      </c>
      <c r="F698" s="11">
        <v>3632.84</v>
      </c>
      <c r="G698" s="11" t="s">
        <v>26</v>
      </c>
      <c r="H698" s="11">
        <v>0</v>
      </c>
      <c r="I698" s="11" t="s">
        <v>26</v>
      </c>
      <c r="J698" s="11">
        <v>0</v>
      </c>
    </row>
    <row r="699" spans="1:10" s="1" customFormat="1" ht="22.5" customHeight="1" outlineLevel="1">
      <c r="A699" s="17"/>
      <c r="B699" s="17"/>
      <c r="C699" s="16" t="s">
        <v>422</v>
      </c>
      <c r="D699" s="10"/>
      <c r="E699" s="11">
        <f aca="true" t="shared" si="206" ref="E699:J699">SUBTOTAL(9,E698:E698)</f>
        <v>3632.84</v>
      </c>
      <c r="F699" s="11">
        <f t="shared" si="206"/>
        <v>3632.84</v>
      </c>
      <c r="G699" s="11">
        <f t="shared" si="206"/>
        <v>0</v>
      </c>
      <c r="H699" s="11">
        <f t="shared" si="206"/>
        <v>0</v>
      </c>
      <c r="I699" s="11">
        <f t="shared" si="206"/>
        <v>0</v>
      </c>
      <c r="J699" s="11">
        <f t="shared" si="206"/>
        <v>0</v>
      </c>
    </row>
    <row r="700" spans="1:10" s="1" customFormat="1" ht="22.5" customHeight="1" outlineLevel="2">
      <c r="A700" s="17">
        <v>2012</v>
      </c>
      <c r="B700" s="17">
        <v>2012</v>
      </c>
      <c r="C700" s="10" t="s">
        <v>295</v>
      </c>
      <c r="D700" s="10" t="s">
        <v>279</v>
      </c>
      <c r="E700" s="11">
        <v>27463</v>
      </c>
      <c r="F700" s="11">
        <v>5747.66</v>
      </c>
      <c r="G700" s="11" t="s">
        <v>26</v>
      </c>
      <c r="H700" s="11">
        <v>21715.34</v>
      </c>
      <c r="I700" s="11" t="s">
        <v>26</v>
      </c>
      <c r="J700" s="11">
        <v>21715.34</v>
      </c>
    </row>
    <row r="701" spans="1:10" s="1" customFormat="1" ht="22.5" customHeight="1" outlineLevel="1">
      <c r="A701" s="17"/>
      <c r="B701" s="17"/>
      <c r="C701" s="16" t="s">
        <v>423</v>
      </c>
      <c r="D701" s="10"/>
      <c r="E701" s="11">
        <f aca="true" t="shared" si="207" ref="E701:J701">SUBTOTAL(9,E700:E700)</f>
        <v>27463</v>
      </c>
      <c r="F701" s="11">
        <f t="shared" si="207"/>
        <v>5747.66</v>
      </c>
      <c r="G701" s="11">
        <f t="shared" si="207"/>
        <v>0</v>
      </c>
      <c r="H701" s="11">
        <f t="shared" si="207"/>
        <v>21715.34</v>
      </c>
      <c r="I701" s="11">
        <f t="shared" si="207"/>
        <v>0</v>
      </c>
      <c r="J701" s="11">
        <f t="shared" si="207"/>
        <v>21715.34</v>
      </c>
    </row>
    <row r="702" spans="1:10" s="1" customFormat="1" ht="22.5" customHeight="1" outlineLevel="2">
      <c r="A702" s="17">
        <v>2012</v>
      </c>
      <c r="B702" s="17">
        <v>2011</v>
      </c>
      <c r="C702" s="10" t="s">
        <v>282</v>
      </c>
      <c r="D702" s="10" t="s">
        <v>283</v>
      </c>
      <c r="E702" s="11">
        <v>140000</v>
      </c>
      <c r="F702" s="11" t="s">
        <v>26</v>
      </c>
      <c r="G702" s="11" t="s">
        <v>26</v>
      </c>
      <c r="H702" s="11">
        <v>140000</v>
      </c>
      <c r="I702" s="11" t="s">
        <v>26</v>
      </c>
      <c r="J702" s="11">
        <v>140000</v>
      </c>
    </row>
    <row r="703" spans="1:10" s="1" customFormat="1" ht="22.5" customHeight="1" outlineLevel="1">
      <c r="A703" s="17"/>
      <c r="B703" s="17"/>
      <c r="C703" s="16" t="s">
        <v>424</v>
      </c>
      <c r="D703" s="10"/>
      <c r="E703" s="11">
        <f aca="true" t="shared" si="208" ref="E703:J703">SUBTOTAL(9,E702:E702)</f>
        <v>140000</v>
      </c>
      <c r="F703" s="11">
        <f t="shared" si="208"/>
        <v>0</v>
      </c>
      <c r="G703" s="11">
        <f t="shared" si="208"/>
        <v>0</v>
      </c>
      <c r="H703" s="11">
        <f t="shared" si="208"/>
        <v>140000</v>
      </c>
      <c r="I703" s="11">
        <f t="shared" si="208"/>
        <v>0</v>
      </c>
      <c r="J703" s="11">
        <f t="shared" si="208"/>
        <v>140000</v>
      </c>
    </row>
    <row r="704" spans="1:10" s="1" customFormat="1" ht="22.5" customHeight="1" outlineLevel="2">
      <c r="A704" s="17">
        <v>2012</v>
      </c>
      <c r="B704" s="17">
        <v>2011</v>
      </c>
      <c r="C704" s="10" t="s">
        <v>284</v>
      </c>
      <c r="D704" s="10" t="s">
        <v>285</v>
      </c>
      <c r="E704" s="11">
        <v>3766500</v>
      </c>
      <c r="F704" s="11" t="s">
        <v>26</v>
      </c>
      <c r="G704" s="11" t="s">
        <v>26</v>
      </c>
      <c r="H704" s="11">
        <v>3766500</v>
      </c>
      <c r="I704" s="11" t="s">
        <v>26</v>
      </c>
      <c r="J704" s="11">
        <v>3766500</v>
      </c>
    </row>
    <row r="705" spans="1:10" s="1" customFormat="1" ht="22.5" customHeight="1" outlineLevel="2">
      <c r="A705" s="17">
        <v>2012</v>
      </c>
      <c r="B705" s="17">
        <v>2012</v>
      </c>
      <c r="C705" s="10" t="s">
        <v>284</v>
      </c>
      <c r="D705" s="10" t="s">
        <v>285</v>
      </c>
      <c r="E705" s="11">
        <v>-3766500</v>
      </c>
      <c r="F705" s="11" t="s">
        <v>26</v>
      </c>
      <c r="G705" s="11" t="s">
        <v>26</v>
      </c>
      <c r="H705" s="11">
        <v>-3766500</v>
      </c>
      <c r="I705" s="11" t="s">
        <v>26</v>
      </c>
      <c r="J705" s="11">
        <v>-3766500</v>
      </c>
    </row>
    <row r="706" spans="1:10" s="1" customFormat="1" ht="22.5" customHeight="1" outlineLevel="1">
      <c r="A706" s="17"/>
      <c r="B706" s="17"/>
      <c r="C706" s="16" t="s">
        <v>425</v>
      </c>
      <c r="D706" s="10"/>
      <c r="E706" s="11">
        <f aca="true" t="shared" si="209" ref="E706:J706">SUBTOTAL(9,E704:E705)</f>
        <v>0</v>
      </c>
      <c r="F706" s="11">
        <f t="shared" si="209"/>
        <v>0</v>
      </c>
      <c r="G706" s="11">
        <f t="shared" si="209"/>
        <v>0</v>
      </c>
      <c r="H706" s="11">
        <f t="shared" si="209"/>
        <v>0</v>
      </c>
      <c r="I706" s="11">
        <f t="shared" si="209"/>
        <v>0</v>
      </c>
      <c r="J706" s="11">
        <f t="shared" si="209"/>
        <v>0</v>
      </c>
    </row>
    <row r="707" spans="1:10" s="1" customFormat="1" ht="22.5" customHeight="1" outlineLevel="2">
      <c r="A707" s="17">
        <v>2012</v>
      </c>
      <c r="B707" s="17">
        <v>2012</v>
      </c>
      <c r="C707" s="10" t="s">
        <v>296</v>
      </c>
      <c r="D707" s="10" t="s">
        <v>297</v>
      </c>
      <c r="E707" s="11">
        <v>12706.7</v>
      </c>
      <c r="F707" s="11">
        <v>12706.7</v>
      </c>
      <c r="G707" s="11" t="s">
        <v>26</v>
      </c>
      <c r="H707" s="11">
        <v>0</v>
      </c>
      <c r="I707" s="11" t="s">
        <v>26</v>
      </c>
      <c r="J707" s="11">
        <v>0</v>
      </c>
    </row>
    <row r="708" spans="1:10" s="1" customFormat="1" ht="22.5" customHeight="1" outlineLevel="1">
      <c r="A708" s="17"/>
      <c r="B708" s="17"/>
      <c r="C708" s="16" t="s">
        <v>426</v>
      </c>
      <c r="D708" s="10"/>
      <c r="E708" s="11">
        <f aca="true" t="shared" si="210" ref="E708:J708">SUBTOTAL(9,E707:E707)</f>
        <v>12706.7</v>
      </c>
      <c r="F708" s="11">
        <f t="shared" si="210"/>
        <v>12706.7</v>
      </c>
      <c r="G708" s="11">
        <f t="shared" si="210"/>
        <v>0</v>
      </c>
      <c r="H708" s="11">
        <f t="shared" si="210"/>
        <v>0</v>
      </c>
      <c r="I708" s="11">
        <f t="shared" si="210"/>
        <v>0</v>
      </c>
      <c r="J708" s="11">
        <f t="shared" si="210"/>
        <v>0</v>
      </c>
    </row>
    <row r="709" spans="1:10" s="1" customFormat="1" ht="22.5" customHeight="1">
      <c r="A709" s="17"/>
      <c r="B709" s="17"/>
      <c r="C709" s="16" t="s">
        <v>156</v>
      </c>
      <c r="D709" s="10"/>
      <c r="E709" s="11">
        <f aca="true" t="shared" si="211" ref="E709:J709">SUBTOTAL(9,E320:E707)</f>
        <v>5917819.899999999</v>
      </c>
      <c r="F709" s="11">
        <f t="shared" si="211"/>
        <v>5021491.21</v>
      </c>
      <c r="G709" s="11">
        <f t="shared" si="211"/>
        <v>454460.8200000001</v>
      </c>
      <c r="H709" s="11">
        <f t="shared" si="211"/>
        <v>441867.8700000001</v>
      </c>
      <c r="I709" s="11">
        <f t="shared" si="211"/>
        <v>0</v>
      </c>
      <c r="J709" s="11">
        <f t="shared" si="211"/>
        <v>441867.8700000001</v>
      </c>
    </row>
    <row r="710" spans="1:10" s="1" customFormat="1" ht="22.5" customHeight="1">
      <c r="A710" s="17"/>
      <c r="B710" s="17"/>
      <c r="C710" s="10"/>
      <c r="D710" s="10"/>
      <c r="E710" s="11"/>
      <c r="F710" s="11"/>
      <c r="G710" s="11"/>
      <c r="H710" s="11"/>
      <c r="I710" s="11"/>
      <c r="J710" s="11"/>
    </row>
    <row r="711" spans="1:10" s="1" customFormat="1" ht="22.5" customHeight="1">
      <c r="A711" s="13" t="s">
        <v>160</v>
      </c>
      <c r="B711" s="13" t="s">
        <v>161</v>
      </c>
      <c r="C711" s="14" t="s">
        <v>306</v>
      </c>
      <c r="D711" s="14" t="s">
        <v>307</v>
      </c>
      <c r="E711" s="14" t="s">
        <v>308</v>
      </c>
      <c r="F711" s="14" t="s">
        <v>20</v>
      </c>
      <c r="G711" s="14" t="s">
        <v>19</v>
      </c>
      <c r="H711" s="14" t="s">
        <v>21</v>
      </c>
      <c r="I711" s="14" t="s">
        <v>309</v>
      </c>
      <c r="J711" s="14" t="s">
        <v>23</v>
      </c>
    </row>
    <row r="712" spans="1:10" s="1" customFormat="1" ht="22.5" customHeight="1">
      <c r="A712" s="17">
        <v>2013</v>
      </c>
      <c r="B712" s="17">
        <v>2013</v>
      </c>
      <c r="C712" s="10">
        <v>471001</v>
      </c>
      <c r="D712" s="10" t="s">
        <v>162</v>
      </c>
      <c r="E712" s="11">
        <v>37000</v>
      </c>
      <c r="F712" s="11">
        <v>5868.679999999999</v>
      </c>
      <c r="G712" s="11" t="s">
        <v>26</v>
      </c>
      <c r="H712" s="11">
        <v>31131.32</v>
      </c>
      <c r="I712" s="11" t="s">
        <v>26</v>
      </c>
      <c r="J712" s="11">
        <v>31131.32</v>
      </c>
    </row>
    <row r="713" spans="1:10" s="1" customFormat="1" ht="22.5" customHeight="1">
      <c r="A713" s="17">
        <v>2013</v>
      </c>
      <c r="B713" s="17">
        <v>2013</v>
      </c>
      <c r="C713" s="10">
        <v>471002</v>
      </c>
      <c r="D713" s="10" t="s">
        <v>163</v>
      </c>
      <c r="E713" s="11">
        <v>37000</v>
      </c>
      <c r="F713" s="11">
        <v>7767.97</v>
      </c>
      <c r="G713" s="11" t="s">
        <v>26</v>
      </c>
      <c r="H713" s="11">
        <v>29232.03</v>
      </c>
      <c r="I713" s="11" t="s">
        <v>26</v>
      </c>
      <c r="J713" s="11">
        <v>29232.03</v>
      </c>
    </row>
    <row r="714" spans="1:10" s="1" customFormat="1" ht="22.5" customHeight="1">
      <c r="A714" s="17">
        <v>2013</v>
      </c>
      <c r="B714" s="17">
        <v>2013</v>
      </c>
      <c r="C714" s="10">
        <v>471003</v>
      </c>
      <c r="D714" s="10" t="s">
        <v>164</v>
      </c>
      <c r="E714" s="11">
        <v>37000</v>
      </c>
      <c r="F714" s="11">
        <v>5715.66</v>
      </c>
      <c r="G714" s="11">
        <v>594.54</v>
      </c>
      <c r="H714" s="11">
        <v>30689.8</v>
      </c>
      <c r="I714" s="11" t="s">
        <v>26</v>
      </c>
      <c r="J714" s="11">
        <v>30689.8</v>
      </c>
    </row>
    <row r="715" spans="1:10" s="1" customFormat="1" ht="22.5" customHeight="1">
      <c r="A715" s="17">
        <v>2013</v>
      </c>
      <c r="B715" s="17">
        <v>2013</v>
      </c>
      <c r="C715" s="10">
        <v>471004</v>
      </c>
      <c r="D715" s="10" t="s">
        <v>165</v>
      </c>
      <c r="E715" s="11">
        <v>37000</v>
      </c>
      <c r="F715" s="11">
        <v>2545.48</v>
      </c>
      <c r="G715" s="11" t="s">
        <v>26</v>
      </c>
      <c r="H715" s="11">
        <v>34454.52</v>
      </c>
      <c r="I715" s="11" t="s">
        <v>26</v>
      </c>
      <c r="J715" s="11">
        <v>34454.52</v>
      </c>
    </row>
    <row r="716" spans="1:10" s="1" customFormat="1" ht="22.5" customHeight="1">
      <c r="A716" s="17">
        <v>2013</v>
      </c>
      <c r="B716" s="17">
        <v>2013</v>
      </c>
      <c r="C716" s="10">
        <v>471005</v>
      </c>
      <c r="D716" s="10" t="s">
        <v>166</v>
      </c>
      <c r="E716" s="11">
        <v>37000</v>
      </c>
      <c r="F716" s="11">
        <v>1023.41</v>
      </c>
      <c r="G716" s="11" t="s">
        <v>26</v>
      </c>
      <c r="H716" s="11">
        <v>35976.59</v>
      </c>
      <c r="I716" s="11" t="s">
        <v>26</v>
      </c>
      <c r="J716" s="11">
        <v>35976.59</v>
      </c>
    </row>
    <row r="717" spans="1:10" s="1" customFormat="1" ht="22.5" customHeight="1">
      <c r="A717" s="17">
        <v>2013</v>
      </c>
      <c r="B717" s="17">
        <v>2013</v>
      </c>
      <c r="C717" s="10">
        <v>471007</v>
      </c>
      <c r="D717" s="10" t="s">
        <v>167</v>
      </c>
      <c r="E717" s="11">
        <v>37000</v>
      </c>
      <c r="F717" s="11">
        <v>13134.84</v>
      </c>
      <c r="G717" s="11" t="s">
        <v>26</v>
      </c>
      <c r="H717" s="11">
        <v>23865.16</v>
      </c>
      <c r="I717" s="11" t="s">
        <v>26</v>
      </c>
      <c r="J717" s="11">
        <v>23865.16</v>
      </c>
    </row>
    <row r="718" spans="1:10" s="1" customFormat="1" ht="22.5" customHeight="1">
      <c r="A718" s="17">
        <v>2013</v>
      </c>
      <c r="B718" s="17">
        <v>2013</v>
      </c>
      <c r="C718" s="10">
        <v>471008</v>
      </c>
      <c r="D718" s="10" t="s">
        <v>168</v>
      </c>
      <c r="E718" s="11">
        <v>37000</v>
      </c>
      <c r="F718" s="11">
        <v>4532.160000000001</v>
      </c>
      <c r="G718" s="11" t="s">
        <v>26</v>
      </c>
      <c r="H718" s="11">
        <v>32467.84</v>
      </c>
      <c r="I718" s="11" t="s">
        <v>26</v>
      </c>
      <c r="J718" s="11">
        <v>32467.84</v>
      </c>
    </row>
    <row r="719" spans="1:10" s="1" customFormat="1" ht="22.5" customHeight="1">
      <c r="A719" s="17">
        <v>2013</v>
      </c>
      <c r="B719" s="17">
        <v>2013</v>
      </c>
      <c r="C719" s="10">
        <v>471009</v>
      </c>
      <c r="D719" s="10" t="s">
        <v>169</v>
      </c>
      <c r="E719" s="11">
        <v>37000</v>
      </c>
      <c r="F719" s="11">
        <v>6493.79</v>
      </c>
      <c r="G719" s="11" t="s">
        <v>26</v>
      </c>
      <c r="H719" s="11">
        <v>30506.21</v>
      </c>
      <c r="I719" s="11" t="s">
        <v>26</v>
      </c>
      <c r="J719" s="11">
        <v>30506.21</v>
      </c>
    </row>
    <row r="720" spans="1:10" s="1" customFormat="1" ht="22.5" customHeight="1">
      <c r="A720" s="17">
        <v>2013</v>
      </c>
      <c r="B720" s="17">
        <v>2013</v>
      </c>
      <c r="C720" s="10">
        <v>471010</v>
      </c>
      <c r="D720" s="10" t="s">
        <v>170</v>
      </c>
      <c r="E720" s="11">
        <v>37000</v>
      </c>
      <c r="F720" s="11">
        <v>3177.53</v>
      </c>
      <c r="G720" s="11" t="s">
        <v>26</v>
      </c>
      <c r="H720" s="11">
        <v>33822.47</v>
      </c>
      <c r="I720" s="11" t="s">
        <v>26</v>
      </c>
      <c r="J720" s="11">
        <v>33822.47</v>
      </c>
    </row>
    <row r="721" spans="1:10" s="1" customFormat="1" ht="22.5" customHeight="1">
      <c r="A721" s="17">
        <v>2013</v>
      </c>
      <c r="B721" s="17">
        <v>2013</v>
      </c>
      <c r="C721" s="10">
        <v>471011</v>
      </c>
      <c r="D721" s="10" t="s">
        <v>171</v>
      </c>
      <c r="E721" s="11">
        <v>37000</v>
      </c>
      <c r="F721" s="11">
        <v>4672.5</v>
      </c>
      <c r="G721" s="11" t="s">
        <v>26</v>
      </c>
      <c r="H721" s="11">
        <v>32327.5</v>
      </c>
      <c r="I721" s="11" t="s">
        <v>26</v>
      </c>
      <c r="J721" s="11">
        <v>32327.5</v>
      </c>
    </row>
    <row r="722" spans="1:10" s="1" customFormat="1" ht="22.5" customHeight="1">
      <c r="A722" s="17">
        <v>2013</v>
      </c>
      <c r="B722" s="17">
        <v>2013</v>
      </c>
      <c r="C722" s="10">
        <v>471012</v>
      </c>
      <c r="D722" s="10" t="s">
        <v>172</v>
      </c>
      <c r="E722" s="11">
        <v>37000</v>
      </c>
      <c r="F722" s="11">
        <v>4634.27</v>
      </c>
      <c r="G722" s="11" t="s">
        <v>26</v>
      </c>
      <c r="H722" s="11">
        <v>32365.73</v>
      </c>
      <c r="I722" s="11" t="s">
        <v>26</v>
      </c>
      <c r="J722" s="11">
        <v>32365.73</v>
      </c>
    </row>
    <row r="723" spans="1:10" s="1" customFormat="1" ht="22.5" customHeight="1">
      <c r="A723" s="17">
        <v>2013</v>
      </c>
      <c r="B723" s="17">
        <v>2013</v>
      </c>
      <c r="C723" s="10">
        <v>471015</v>
      </c>
      <c r="D723" s="10" t="s">
        <v>173</v>
      </c>
      <c r="E723" s="11">
        <v>37000</v>
      </c>
      <c r="F723" s="11">
        <v>9110.91</v>
      </c>
      <c r="G723" s="11">
        <v>0</v>
      </c>
      <c r="H723" s="11">
        <v>27889.09</v>
      </c>
      <c r="I723" s="11" t="s">
        <v>26</v>
      </c>
      <c r="J723" s="11">
        <v>27889.09</v>
      </c>
    </row>
    <row r="724" spans="1:10" s="1" customFormat="1" ht="22.5" customHeight="1">
      <c r="A724" s="17">
        <v>2013</v>
      </c>
      <c r="B724" s="17">
        <v>2013</v>
      </c>
      <c r="C724" s="10">
        <v>471017</v>
      </c>
      <c r="D724" s="10" t="s">
        <v>174</v>
      </c>
      <c r="E724" s="11">
        <v>37000</v>
      </c>
      <c r="F724" s="11">
        <v>18405.75</v>
      </c>
      <c r="G724" s="11" t="s">
        <v>26</v>
      </c>
      <c r="H724" s="11">
        <v>18594.25</v>
      </c>
      <c r="I724" s="11" t="s">
        <v>26</v>
      </c>
      <c r="J724" s="11">
        <v>18594.25</v>
      </c>
    </row>
    <row r="725" spans="1:10" s="1" customFormat="1" ht="22.5" customHeight="1">
      <c r="A725" s="17">
        <v>2013</v>
      </c>
      <c r="B725" s="17">
        <v>2013</v>
      </c>
      <c r="C725" s="10">
        <v>471018</v>
      </c>
      <c r="D725" s="10" t="s">
        <v>175</v>
      </c>
      <c r="E725" s="11">
        <v>37000</v>
      </c>
      <c r="F725" s="11">
        <v>9385.62</v>
      </c>
      <c r="G725" s="11" t="s">
        <v>26</v>
      </c>
      <c r="H725" s="11">
        <v>27614.379999999997</v>
      </c>
      <c r="I725" s="11" t="s">
        <v>26</v>
      </c>
      <c r="J725" s="11">
        <v>27614.379999999997</v>
      </c>
    </row>
    <row r="726" spans="1:10" s="1" customFormat="1" ht="22.5" customHeight="1">
      <c r="A726" s="17">
        <v>2013</v>
      </c>
      <c r="B726" s="17">
        <v>2013</v>
      </c>
      <c r="C726" s="10">
        <v>471019</v>
      </c>
      <c r="D726" s="10" t="s">
        <v>176</v>
      </c>
      <c r="E726" s="11">
        <v>37000</v>
      </c>
      <c r="F726" s="11">
        <v>10779.070000000002</v>
      </c>
      <c r="G726" s="11" t="s">
        <v>26</v>
      </c>
      <c r="H726" s="11">
        <v>26220.93</v>
      </c>
      <c r="I726" s="11" t="s">
        <v>26</v>
      </c>
      <c r="J726" s="11">
        <v>26220.93</v>
      </c>
    </row>
    <row r="727" spans="1:10" s="1" customFormat="1" ht="22.5" customHeight="1">
      <c r="A727" s="17">
        <v>2013</v>
      </c>
      <c r="B727" s="17">
        <v>2013</v>
      </c>
      <c r="C727" s="10">
        <v>471020</v>
      </c>
      <c r="D727" s="10" t="s">
        <v>177</v>
      </c>
      <c r="E727" s="11">
        <v>37000</v>
      </c>
      <c r="F727" s="11">
        <v>664.42</v>
      </c>
      <c r="G727" s="11">
        <v>0</v>
      </c>
      <c r="H727" s="11">
        <v>36335.58</v>
      </c>
      <c r="I727" s="11" t="s">
        <v>26</v>
      </c>
      <c r="J727" s="11">
        <v>36335.58</v>
      </c>
    </row>
    <row r="728" spans="1:10" s="1" customFormat="1" ht="32.25" customHeight="1">
      <c r="A728" s="17">
        <v>2013</v>
      </c>
      <c r="B728" s="17">
        <v>2013</v>
      </c>
      <c r="C728" s="10">
        <v>471021</v>
      </c>
      <c r="D728" s="10" t="s">
        <v>178</v>
      </c>
      <c r="E728" s="11">
        <v>37000</v>
      </c>
      <c r="F728" s="11">
        <v>3528.8900000000003</v>
      </c>
      <c r="G728" s="11" t="s">
        <v>26</v>
      </c>
      <c r="H728" s="11">
        <v>33471.11</v>
      </c>
      <c r="I728" s="11" t="s">
        <v>26</v>
      </c>
      <c r="J728" s="11">
        <v>33471.11</v>
      </c>
    </row>
    <row r="729" spans="1:10" s="1" customFormat="1" ht="22.5" customHeight="1">
      <c r="A729" s="17">
        <v>2013</v>
      </c>
      <c r="B729" s="17">
        <v>2013</v>
      </c>
      <c r="C729" s="10">
        <v>471023</v>
      </c>
      <c r="D729" s="10" t="s">
        <v>179</v>
      </c>
      <c r="E729" s="11">
        <v>37000</v>
      </c>
      <c r="F729" s="11">
        <v>8451.07</v>
      </c>
      <c r="G729" s="11" t="s">
        <v>26</v>
      </c>
      <c r="H729" s="11">
        <v>28548.93</v>
      </c>
      <c r="I729" s="11" t="s">
        <v>26</v>
      </c>
      <c r="J729" s="11">
        <v>28548.93</v>
      </c>
    </row>
    <row r="730" spans="1:10" s="1" customFormat="1" ht="22.5" customHeight="1">
      <c r="A730" s="17">
        <v>2013</v>
      </c>
      <c r="B730" s="17">
        <v>2013</v>
      </c>
      <c r="C730" s="10">
        <v>471024</v>
      </c>
      <c r="D730" s="10" t="s">
        <v>180</v>
      </c>
      <c r="E730" s="11">
        <v>37000</v>
      </c>
      <c r="F730" s="11">
        <v>6568.330000000001</v>
      </c>
      <c r="G730" s="11">
        <v>216</v>
      </c>
      <c r="H730" s="11">
        <v>30215.67</v>
      </c>
      <c r="I730" s="11" t="s">
        <v>26</v>
      </c>
      <c r="J730" s="11">
        <v>30215.67</v>
      </c>
    </row>
    <row r="731" spans="1:10" s="1" customFormat="1" ht="22.5" customHeight="1">
      <c r="A731" s="17">
        <v>2013</v>
      </c>
      <c r="B731" s="17">
        <v>2013</v>
      </c>
      <c r="C731" s="10">
        <v>471025</v>
      </c>
      <c r="D731" s="10" t="s">
        <v>181</v>
      </c>
      <c r="E731" s="11">
        <v>37000</v>
      </c>
      <c r="F731" s="11">
        <v>4747.96</v>
      </c>
      <c r="G731" s="11">
        <v>234.88</v>
      </c>
      <c r="H731" s="11">
        <v>32017.16</v>
      </c>
      <c r="I731" s="11" t="s">
        <v>26</v>
      </c>
      <c r="J731" s="11">
        <v>32017.16</v>
      </c>
    </row>
    <row r="732" spans="1:10" s="1" customFormat="1" ht="22.5" customHeight="1">
      <c r="A732" s="17">
        <v>2013</v>
      </c>
      <c r="B732" s="17">
        <v>2013</v>
      </c>
      <c r="C732" s="10">
        <v>471026</v>
      </c>
      <c r="D732" s="10" t="s">
        <v>182</v>
      </c>
      <c r="E732" s="11">
        <v>37000</v>
      </c>
      <c r="F732" s="11">
        <v>7056.83</v>
      </c>
      <c r="G732" s="11">
        <v>450</v>
      </c>
      <c r="H732" s="11">
        <v>29493.17</v>
      </c>
      <c r="I732" s="11" t="s">
        <v>26</v>
      </c>
      <c r="J732" s="11">
        <v>29493.17</v>
      </c>
    </row>
    <row r="733" spans="1:10" s="1" customFormat="1" ht="22.5" customHeight="1">
      <c r="A733" s="17">
        <v>2013</v>
      </c>
      <c r="B733" s="17">
        <v>2013</v>
      </c>
      <c r="C733" s="10">
        <v>471027</v>
      </c>
      <c r="D733" s="10" t="s">
        <v>183</v>
      </c>
      <c r="E733" s="11">
        <v>37000</v>
      </c>
      <c r="F733" s="11">
        <v>-5661.53</v>
      </c>
      <c r="G733" s="11" t="s">
        <v>26</v>
      </c>
      <c r="H733" s="11">
        <v>42661.53</v>
      </c>
      <c r="I733" s="11" t="s">
        <v>26</v>
      </c>
      <c r="J733" s="11">
        <v>42661.53</v>
      </c>
    </row>
    <row r="734" spans="1:10" s="1" customFormat="1" ht="22.5" customHeight="1">
      <c r="A734" s="17">
        <v>2013</v>
      </c>
      <c r="B734" s="17">
        <v>2013</v>
      </c>
      <c r="C734" s="10">
        <v>471028</v>
      </c>
      <c r="D734" s="10" t="s">
        <v>184</v>
      </c>
      <c r="E734" s="11">
        <v>37000</v>
      </c>
      <c r="F734" s="11">
        <v>766.15</v>
      </c>
      <c r="G734" s="11">
        <v>263.2</v>
      </c>
      <c r="H734" s="11">
        <v>35970.65</v>
      </c>
      <c r="I734" s="11" t="s">
        <v>26</v>
      </c>
      <c r="J734" s="11">
        <v>35970.65</v>
      </c>
    </row>
    <row r="735" spans="1:10" s="1" customFormat="1" ht="22.5" customHeight="1">
      <c r="A735" s="17">
        <v>2013</v>
      </c>
      <c r="B735" s="17">
        <v>2013</v>
      </c>
      <c r="C735" s="10">
        <v>471029</v>
      </c>
      <c r="D735" s="10" t="s">
        <v>185</v>
      </c>
      <c r="E735" s="11">
        <v>37000</v>
      </c>
      <c r="F735" s="11">
        <v>2754.46</v>
      </c>
      <c r="G735" s="11" t="s">
        <v>26</v>
      </c>
      <c r="H735" s="11">
        <v>34245.54</v>
      </c>
      <c r="I735" s="11" t="s">
        <v>26</v>
      </c>
      <c r="J735" s="11">
        <v>34245.54</v>
      </c>
    </row>
    <row r="736" spans="1:10" s="1" customFormat="1" ht="22.5" customHeight="1">
      <c r="A736" s="17">
        <v>2013</v>
      </c>
      <c r="B736" s="17">
        <v>2013</v>
      </c>
      <c r="C736" s="10">
        <v>471031</v>
      </c>
      <c r="D736" s="10" t="s">
        <v>186</v>
      </c>
      <c r="E736" s="11">
        <v>37000</v>
      </c>
      <c r="F736" s="11">
        <v>1378.45</v>
      </c>
      <c r="G736" s="11" t="s">
        <v>26</v>
      </c>
      <c r="H736" s="11">
        <v>35621.55</v>
      </c>
      <c r="I736" s="11" t="s">
        <v>26</v>
      </c>
      <c r="J736" s="11">
        <v>35621.55</v>
      </c>
    </row>
    <row r="737" spans="1:10" s="1" customFormat="1" ht="22.5" customHeight="1">
      <c r="A737" s="17">
        <v>2013</v>
      </c>
      <c r="B737" s="17">
        <v>2013</v>
      </c>
      <c r="C737" s="10">
        <v>471034</v>
      </c>
      <c r="D737" s="10" t="s">
        <v>187</v>
      </c>
      <c r="E737" s="11">
        <v>37000</v>
      </c>
      <c r="F737" s="11">
        <v>4213.58</v>
      </c>
      <c r="G737" s="11" t="s">
        <v>26</v>
      </c>
      <c r="H737" s="11">
        <v>32786.42</v>
      </c>
      <c r="I737" s="11" t="s">
        <v>26</v>
      </c>
      <c r="J737" s="11">
        <v>32786.42</v>
      </c>
    </row>
    <row r="738" spans="1:10" s="1" customFormat="1" ht="22.5" customHeight="1">
      <c r="A738" s="17">
        <v>2013</v>
      </c>
      <c r="B738" s="17">
        <v>2013</v>
      </c>
      <c r="C738" s="10">
        <v>471036</v>
      </c>
      <c r="D738" s="10" t="s">
        <v>188</v>
      </c>
      <c r="E738" s="11">
        <v>37000</v>
      </c>
      <c r="F738" s="11">
        <v>8615.9</v>
      </c>
      <c r="G738" s="11" t="s">
        <v>26</v>
      </c>
      <c r="H738" s="11">
        <v>28384.1</v>
      </c>
      <c r="I738" s="11" t="s">
        <v>26</v>
      </c>
      <c r="J738" s="11">
        <v>28384.1</v>
      </c>
    </row>
    <row r="739" spans="1:10" s="1" customFormat="1" ht="22.5" customHeight="1">
      <c r="A739" s="17">
        <v>2013</v>
      </c>
      <c r="B739" s="17">
        <v>2013</v>
      </c>
      <c r="C739" s="10">
        <v>471037</v>
      </c>
      <c r="D739" s="10" t="s">
        <v>189</v>
      </c>
      <c r="E739" s="11">
        <v>37000</v>
      </c>
      <c r="F739" s="11">
        <v>10470.08</v>
      </c>
      <c r="G739" s="11">
        <v>0</v>
      </c>
      <c r="H739" s="11">
        <v>26529.92</v>
      </c>
      <c r="I739" s="11" t="s">
        <v>26</v>
      </c>
      <c r="J739" s="11">
        <v>26529.92</v>
      </c>
    </row>
    <row r="740" spans="1:10" s="1" customFormat="1" ht="22.5" customHeight="1">
      <c r="A740" s="17">
        <v>2013</v>
      </c>
      <c r="B740" s="17">
        <v>2013</v>
      </c>
      <c r="C740" s="10">
        <v>471038</v>
      </c>
      <c r="D740" s="10" t="s">
        <v>190</v>
      </c>
      <c r="E740" s="11">
        <v>43994.08</v>
      </c>
      <c r="F740" s="11">
        <v>6171.94</v>
      </c>
      <c r="G740" s="11" t="s">
        <v>26</v>
      </c>
      <c r="H740" s="11">
        <v>37822.14</v>
      </c>
      <c r="I740" s="11" t="s">
        <v>26</v>
      </c>
      <c r="J740" s="11">
        <v>37822.14</v>
      </c>
    </row>
    <row r="741" spans="1:10" s="1" customFormat="1" ht="22.5" customHeight="1">
      <c r="A741" s="17">
        <v>2013</v>
      </c>
      <c r="B741" s="17">
        <v>2013</v>
      </c>
      <c r="C741" s="10">
        <v>471039</v>
      </c>
      <c r="D741" s="10" t="s">
        <v>191</v>
      </c>
      <c r="E741" s="11">
        <v>37000</v>
      </c>
      <c r="F741" s="11">
        <v>5549.09</v>
      </c>
      <c r="G741" s="11" t="s">
        <v>26</v>
      </c>
      <c r="H741" s="11">
        <v>31450.91</v>
      </c>
      <c r="I741" s="11" t="s">
        <v>26</v>
      </c>
      <c r="J741" s="11">
        <v>31450.91</v>
      </c>
    </row>
    <row r="742" spans="1:10" s="1" customFormat="1" ht="32.25" customHeight="1">
      <c r="A742" s="17">
        <v>2013</v>
      </c>
      <c r="B742" s="17">
        <v>2013</v>
      </c>
      <c r="C742" s="10">
        <v>471040</v>
      </c>
      <c r="D742" s="10" t="s">
        <v>192</v>
      </c>
      <c r="E742" s="11">
        <v>37000</v>
      </c>
      <c r="F742" s="11">
        <v>10059.83</v>
      </c>
      <c r="G742" s="11">
        <v>0</v>
      </c>
      <c r="H742" s="11">
        <v>26940.17</v>
      </c>
      <c r="I742" s="11" t="s">
        <v>26</v>
      </c>
      <c r="J742" s="11">
        <v>26940.17</v>
      </c>
    </row>
    <row r="743" spans="1:10" s="1" customFormat="1" ht="22.5" customHeight="1">
      <c r="A743" s="17">
        <v>2013</v>
      </c>
      <c r="B743" s="17">
        <v>2013</v>
      </c>
      <c r="C743" s="10">
        <v>471041</v>
      </c>
      <c r="D743" s="10" t="s">
        <v>193</v>
      </c>
      <c r="E743" s="11">
        <v>37000</v>
      </c>
      <c r="F743" s="11">
        <v>3745.8399999999997</v>
      </c>
      <c r="G743" s="11" t="s">
        <v>26</v>
      </c>
      <c r="H743" s="11">
        <v>33254.16</v>
      </c>
      <c r="I743" s="11" t="s">
        <v>26</v>
      </c>
      <c r="J743" s="11">
        <v>33254.16</v>
      </c>
    </row>
    <row r="744" spans="1:10" s="1" customFormat="1" ht="22.5" customHeight="1">
      <c r="A744" s="17">
        <v>2013</v>
      </c>
      <c r="B744" s="17">
        <v>2013</v>
      </c>
      <c r="C744" s="10">
        <v>471042</v>
      </c>
      <c r="D744" s="10" t="s">
        <v>194</v>
      </c>
      <c r="E744" s="11">
        <v>37000</v>
      </c>
      <c r="F744" s="11">
        <v>10012.33</v>
      </c>
      <c r="G744" s="11">
        <v>837.02</v>
      </c>
      <c r="H744" s="11">
        <v>26150.65</v>
      </c>
      <c r="I744" s="11" t="s">
        <v>26</v>
      </c>
      <c r="J744" s="11">
        <v>26150.65</v>
      </c>
    </row>
    <row r="745" spans="1:10" s="1" customFormat="1" ht="22.5" customHeight="1">
      <c r="A745" s="17">
        <v>2013</v>
      </c>
      <c r="B745" s="17">
        <v>2013</v>
      </c>
      <c r="C745" s="10">
        <v>471044</v>
      </c>
      <c r="D745" s="10" t="s">
        <v>195</v>
      </c>
      <c r="E745" s="11">
        <v>37000</v>
      </c>
      <c r="F745" s="11">
        <v>5972.25</v>
      </c>
      <c r="G745" s="11" t="s">
        <v>26</v>
      </c>
      <c r="H745" s="11">
        <v>31027.75</v>
      </c>
      <c r="I745" s="11" t="s">
        <v>26</v>
      </c>
      <c r="J745" s="11">
        <v>31027.75</v>
      </c>
    </row>
    <row r="746" spans="1:10" s="1" customFormat="1" ht="22.5" customHeight="1">
      <c r="A746" s="17">
        <v>2013</v>
      </c>
      <c r="B746" s="17">
        <v>2013</v>
      </c>
      <c r="C746" s="10">
        <v>471045</v>
      </c>
      <c r="D746" s="10" t="s">
        <v>196</v>
      </c>
      <c r="E746" s="11">
        <v>37000</v>
      </c>
      <c r="F746" s="11">
        <v>1500</v>
      </c>
      <c r="G746" s="11" t="s">
        <v>26</v>
      </c>
      <c r="H746" s="11">
        <v>35500</v>
      </c>
      <c r="I746" s="11" t="s">
        <v>26</v>
      </c>
      <c r="J746" s="11">
        <v>35500</v>
      </c>
    </row>
    <row r="747" spans="1:10" s="1" customFormat="1" ht="22.5" customHeight="1">
      <c r="A747" s="17">
        <v>2013</v>
      </c>
      <c r="B747" s="17">
        <v>2013</v>
      </c>
      <c r="C747" s="10">
        <v>471046</v>
      </c>
      <c r="D747" s="10" t="s">
        <v>197</v>
      </c>
      <c r="E747" s="11">
        <v>37000</v>
      </c>
      <c r="F747" s="11">
        <v>1152.64</v>
      </c>
      <c r="G747" s="11" t="s">
        <v>26</v>
      </c>
      <c r="H747" s="11">
        <v>35847.36</v>
      </c>
      <c r="I747" s="11" t="s">
        <v>26</v>
      </c>
      <c r="J747" s="11">
        <v>35847.36</v>
      </c>
    </row>
    <row r="748" spans="1:10" s="1" customFormat="1" ht="22.5" customHeight="1">
      <c r="A748" s="17">
        <v>2013</v>
      </c>
      <c r="B748" s="17">
        <v>2013</v>
      </c>
      <c r="C748" s="10">
        <v>471047</v>
      </c>
      <c r="D748" s="10" t="s">
        <v>198</v>
      </c>
      <c r="E748" s="11">
        <v>37000</v>
      </c>
      <c r="F748" s="11">
        <v>3409.33</v>
      </c>
      <c r="G748" s="11">
        <v>110</v>
      </c>
      <c r="H748" s="11">
        <v>33480.67</v>
      </c>
      <c r="I748" s="11" t="s">
        <v>26</v>
      </c>
      <c r="J748" s="11">
        <v>33480.67</v>
      </c>
    </row>
    <row r="749" spans="1:10" s="1" customFormat="1" ht="22.5" customHeight="1">
      <c r="A749" s="17">
        <v>2013</v>
      </c>
      <c r="B749" s="17">
        <v>2013</v>
      </c>
      <c r="C749" s="10">
        <v>471048</v>
      </c>
      <c r="D749" s="10" t="s">
        <v>199</v>
      </c>
      <c r="E749" s="11">
        <v>37000</v>
      </c>
      <c r="F749" s="11">
        <v>2545.17</v>
      </c>
      <c r="G749" s="11" t="s">
        <v>26</v>
      </c>
      <c r="H749" s="11">
        <v>34454.83</v>
      </c>
      <c r="I749" s="11" t="s">
        <v>26</v>
      </c>
      <c r="J749" s="11">
        <v>34454.83</v>
      </c>
    </row>
    <row r="750" spans="1:10" s="1" customFormat="1" ht="22.5" customHeight="1">
      <c r="A750" s="17">
        <v>2013</v>
      </c>
      <c r="B750" s="17">
        <v>2013</v>
      </c>
      <c r="C750" s="10">
        <v>471049</v>
      </c>
      <c r="D750" s="10" t="s">
        <v>200</v>
      </c>
      <c r="E750" s="11">
        <v>37000</v>
      </c>
      <c r="F750" s="11">
        <v>7795.89</v>
      </c>
      <c r="G750" s="11" t="s">
        <v>26</v>
      </c>
      <c r="H750" s="11">
        <v>29204.11</v>
      </c>
      <c r="I750" s="11" t="s">
        <v>26</v>
      </c>
      <c r="J750" s="11">
        <v>29204.11</v>
      </c>
    </row>
    <row r="751" spans="1:10" s="1" customFormat="1" ht="22.5" customHeight="1">
      <c r="A751" s="17">
        <v>2013</v>
      </c>
      <c r="B751" s="17">
        <v>2013</v>
      </c>
      <c r="C751" s="10">
        <v>471050</v>
      </c>
      <c r="D751" s="10" t="s">
        <v>201</v>
      </c>
      <c r="E751" s="11">
        <v>37000</v>
      </c>
      <c r="F751" s="11">
        <v>3958.01</v>
      </c>
      <c r="G751" s="11" t="s">
        <v>26</v>
      </c>
      <c r="H751" s="11">
        <v>33041.99</v>
      </c>
      <c r="I751" s="11" t="s">
        <v>26</v>
      </c>
      <c r="J751" s="11">
        <v>33041.99</v>
      </c>
    </row>
    <row r="752" spans="1:10" s="1" customFormat="1" ht="22.5" customHeight="1">
      <c r="A752" s="17">
        <v>2013</v>
      </c>
      <c r="B752" s="17">
        <v>2013</v>
      </c>
      <c r="C752" s="10">
        <v>471051</v>
      </c>
      <c r="D752" s="10" t="s">
        <v>202</v>
      </c>
      <c r="E752" s="11">
        <v>37000</v>
      </c>
      <c r="F752" s="11">
        <v>8511.060000000001</v>
      </c>
      <c r="G752" s="11" t="s">
        <v>26</v>
      </c>
      <c r="H752" s="11">
        <v>28488.94</v>
      </c>
      <c r="I752" s="11" t="s">
        <v>26</v>
      </c>
      <c r="J752" s="11">
        <v>28488.94</v>
      </c>
    </row>
    <row r="753" spans="1:10" s="1" customFormat="1" ht="22.5" customHeight="1">
      <c r="A753" s="17">
        <v>2013</v>
      </c>
      <c r="B753" s="17">
        <v>2013</v>
      </c>
      <c r="C753" s="10">
        <v>471052</v>
      </c>
      <c r="D753" s="10" t="s">
        <v>203</v>
      </c>
      <c r="E753" s="11">
        <v>37000</v>
      </c>
      <c r="F753" s="11">
        <v>6249.5</v>
      </c>
      <c r="G753" s="11" t="s">
        <v>26</v>
      </c>
      <c r="H753" s="11">
        <v>30750.5</v>
      </c>
      <c r="I753" s="11" t="s">
        <v>26</v>
      </c>
      <c r="J753" s="11">
        <v>30750.5</v>
      </c>
    </row>
    <row r="754" spans="1:10" s="1" customFormat="1" ht="22.5" customHeight="1">
      <c r="A754" s="17">
        <v>2013</v>
      </c>
      <c r="B754" s="17">
        <v>2013</v>
      </c>
      <c r="C754" s="10">
        <v>471053</v>
      </c>
      <c r="D754" s="10" t="s">
        <v>204</v>
      </c>
      <c r="E754" s="11">
        <v>37000</v>
      </c>
      <c r="F754" s="11">
        <v>9010.99</v>
      </c>
      <c r="G754" s="11" t="s">
        <v>26</v>
      </c>
      <c r="H754" s="11">
        <v>27989.01</v>
      </c>
      <c r="I754" s="11" t="s">
        <v>26</v>
      </c>
      <c r="J754" s="11">
        <v>27989.01</v>
      </c>
    </row>
    <row r="755" spans="1:10" s="1" customFormat="1" ht="32.25" customHeight="1">
      <c r="A755" s="17">
        <v>2013</v>
      </c>
      <c r="B755" s="17">
        <v>2013</v>
      </c>
      <c r="C755" s="10">
        <v>471054</v>
      </c>
      <c r="D755" s="10" t="s">
        <v>205</v>
      </c>
      <c r="E755" s="11">
        <v>37000</v>
      </c>
      <c r="F755" s="11">
        <v>4343.2300000000005</v>
      </c>
      <c r="G755" s="11" t="s">
        <v>26</v>
      </c>
      <c r="H755" s="11">
        <v>32656.77</v>
      </c>
      <c r="I755" s="11" t="s">
        <v>26</v>
      </c>
      <c r="J755" s="11">
        <v>32656.77</v>
      </c>
    </row>
    <row r="756" spans="1:10" s="1" customFormat="1" ht="22.5" customHeight="1">
      <c r="A756" s="17">
        <v>2013</v>
      </c>
      <c r="B756" s="17">
        <v>2013</v>
      </c>
      <c r="C756" s="10">
        <v>471055</v>
      </c>
      <c r="D756" s="10" t="s">
        <v>206</v>
      </c>
      <c r="E756" s="11">
        <v>37000</v>
      </c>
      <c r="F756" s="11">
        <v>9460.67</v>
      </c>
      <c r="G756" s="11" t="s">
        <v>26</v>
      </c>
      <c r="H756" s="11">
        <v>27539.33</v>
      </c>
      <c r="I756" s="11" t="s">
        <v>26</v>
      </c>
      <c r="J756" s="11">
        <v>27539.33</v>
      </c>
    </row>
    <row r="757" spans="1:10" s="1" customFormat="1" ht="22.5" customHeight="1">
      <c r="A757" s="17">
        <v>2013</v>
      </c>
      <c r="B757" s="17">
        <v>2013</v>
      </c>
      <c r="C757" s="10">
        <v>471057</v>
      </c>
      <c r="D757" s="10" t="s">
        <v>207</v>
      </c>
      <c r="E757" s="11">
        <v>37000</v>
      </c>
      <c r="F757" s="11">
        <v>4087.51</v>
      </c>
      <c r="G757" s="11" t="s">
        <v>26</v>
      </c>
      <c r="H757" s="11">
        <v>32912.49</v>
      </c>
      <c r="I757" s="11" t="s">
        <v>26</v>
      </c>
      <c r="J757" s="11">
        <v>32912.49</v>
      </c>
    </row>
    <row r="758" spans="1:10" s="1" customFormat="1" ht="22.5" customHeight="1">
      <c r="A758" s="17">
        <v>2013</v>
      </c>
      <c r="B758" s="17">
        <v>2013</v>
      </c>
      <c r="C758" s="10">
        <v>471058</v>
      </c>
      <c r="D758" s="10" t="s">
        <v>208</v>
      </c>
      <c r="E758" s="11">
        <v>37000</v>
      </c>
      <c r="F758" s="11">
        <v>3274.36</v>
      </c>
      <c r="G758" s="11" t="s">
        <v>26</v>
      </c>
      <c r="H758" s="11">
        <v>33725.64</v>
      </c>
      <c r="I758" s="11" t="s">
        <v>26</v>
      </c>
      <c r="J758" s="11">
        <v>33725.64</v>
      </c>
    </row>
    <row r="759" spans="1:10" s="1" customFormat="1" ht="22.5" customHeight="1">
      <c r="A759" s="17">
        <v>2013</v>
      </c>
      <c r="B759" s="17">
        <v>2013</v>
      </c>
      <c r="C759" s="10">
        <v>471059</v>
      </c>
      <c r="D759" s="10" t="s">
        <v>209</v>
      </c>
      <c r="E759" s="11">
        <v>37000</v>
      </c>
      <c r="F759" s="11">
        <v>11629.44</v>
      </c>
      <c r="G759" s="11" t="s">
        <v>26</v>
      </c>
      <c r="H759" s="11">
        <v>25370.56</v>
      </c>
      <c r="I759" s="11" t="s">
        <v>26</v>
      </c>
      <c r="J759" s="11">
        <v>25370.56</v>
      </c>
    </row>
    <row r="760" spans="1:10" s="1" customFormat="1" ht="32.25" customHeight="1">
      <c r="A760" s="17">
        <v>2013</v>
      </c>
      <c r="B760" s="17">
        <v>2013</v>
      </c>
      <c r="C760" s="10">
        <v>471060</v>
      </c>
      <c r="D760" s="10" t="s">
        <v>210</v>
      </c>
      <c r="E760" s="11">
        <v>37000</v>
      </c>
      <c r="F760" s="11">
        <v>9175.76</v>
      </c>
      <c r="G760" s="11" t="s">
        <v>26</v>
      </c>
      <c r="H760" s="11">
        <v>27824.24</v>
      </c>
      <c r="I760" s="11" t="s">
        <v>26</v>
      </c>
      <c r="J760" s="11">
        <v>27824.24</v>
      </c>
    </row>
    <row r="761" spans="1:10" s="1" customFormat="1" ht="22.5" customHeight="1">
      <c r="A761" s="17">
        <v>2013</v>
      </c>
      <c r="B761" s="17">
        <v>2013</v>
      </c>
      <c r="C761" s="10">
        <v>471061</v>
      </c>
      <c r="D761" s="10" t="s">
        <v>211</v>
      </c>
      <c r="E761" s="11">
        <v>37000</v>
      </c>
      <c r="F761" s="11">
        <v>3649.03</v>
      </c>
      <c r="G761" s="11" t="s">
        <v>26</v>
      </c>
      <c r="H761" s="11">
        <v>33350.97</v>
      </c>
      <c r="I761" s="11" t="s">
        <v>26</v>
      </c>
      <c r="J761" s="11">
        <v>33350.97</v>
      </c>
    </row>
    <row r="762" spans="1:10" s="1" customFormat="1" ht="22.5" customHeight="1">
      <c r="A762" s="17">
        <v>2013</v>
      </c>
      <c r="B762" s="17">
        <v>2013</v>
      </c>
      <c r="C762" s="10">
        <v>471062</v>
      </c>
      <c r="D762" s="10" t="s">
        <v>212</v>
      </c>
      <c r="E762" s="11">
        <v>37000</v>
      </c>
      <c r="F762" s="11">
        <v>13611.17</v>
      </c>
      <c r="G762" s="11" t="s">
        <v>26</v>
      </c>
      <c r="H762" s="11">
        <v>23388.83</v>
      </c>
      <c r="I762" s="11" t="s">
        <v>26</v>
      </c>
      <c r="J762" s="11">
        <v>23388.83</v>
      </c>
    </row>
    <row r="763" spans="1:10" s="1" customFormat="1" ht="22.5" customHeight="1">
      <c r="A763" s="17">
        <v>2013</v>
      </c>
      <c r="B763" s="17">
        <v>2013</v>
      </c>
      <c r="C763" s="10">
        <v>471065</v>
      </c>
      <c r="D763" s="10" t="s">
        <v>213</v>
      </c>
      <c r="E763" s="11">
        <v>37000</v>
      </c>
      <c r="F763" s="11">
        <v>8912.95</v>
      </c>
      <c r="G763" s="11">
        <v>254.84</v>
      </c>
      <c r="H763" s="11">
        <v>27832.21</v>
      </c>
      <c r="I763" s="11" t="s">
        <v>26</v>
      </c>
      <c r="J763" s="11">
        <v>27832.21</v>
      </c>
    </row>
    <row r="764" spans="1:10" s="1" customFormat="1" ht="22.5" customHeight="1">
      <c r="A764" s="17">
        <v>2013</v>
      </c>
      <c r="B764" s="17">
        <v>2013</v>
      </c>
      <c r="C764" s="10">
        <v>471067</v>
      </c>
      <c r="D764" s="10" t="s">
        <v>214</v>
      </c>
      <c r="E764" s="11">
        <v>37000</v>
      </c>
      <c r="F764" s="11">
        <v>7273.500000000001</v>
      </c>
      <c r="G764" s="11" t="s">
        <v>26</v>
      </c>
      <c r="H764" s="11">
        <v>29726.5</v>
      </c>
      <c r="I764" s="11" t="s">
        <v>26</v>
      </c>
      <c r="J764" s="11">
        <v>29726.5</v>
      </c>
    </row>
    <row r="765" spans="1:10" s="1" customFormat="1" ht="32.25" customHeight="1">
      <c r="A765" s="17">
        <v>2013</v>
      </c>
      <c r="B765" s="17">
        <v>2013</v>
      </c>
      <c r="C765" s="10">
        <v>471068</v>
      </c>
      <c r="D765" s="10" t="s">
        <v>215</v>
      </c>
      <c r="E765" s="11">
        <v>37000</v>
      </c>
      <c r="F765" s="11">
        <v>3596.57</v>
      </c>
      <c r="G765" s="11">
        <v>0</v>
      </c>
      <c r="H765" s="11">
        <v>33403.43</v>
      </c>
      <c r="I765" s="11" t="s">
        <v>26</v>
      </c>
      <c r="J765" s="11">
        <v>33403.43</v>
      </c>
    </row>
    <row r="766" spans="1:10" s="1" customFormat="1" ht="22.5" customHeight="1">
      <c r="A766" s="17">
        <v>2013</v>
      </c>
      <c r="B766" s="17">
        <v>2013</v>
      </c>
      <c r="C766" s="10">
        <v>471069</v>
      </c>
      <c r="D766" s="10" t="s">
        <v>216</v>
      </c>
      <c r="E766" s="11">
        <v>37000</v>
      </c>
      <c r="F766" s="11">
        <v>4126.43</v>
      </c>
      <c r="G766" s="11" t="s">
        <v>26</v>
      </c>
      <c r="H766" s="11">
        <v>32873.57</v>
      </c>
      <c r="I766" s="11" t="s">
        <v>26</v>
      </c>
      <c r="J766" s="11">
        <v>32873.57</v>
      </c>
    </row>
    <row r="767" spans="1:10" s="1" customFormat="1" ht="32.25" customHeight="1">
      <c r="A767" s="17">
        <v>2013</v>
      </c>
      <c r="B767" s="17">
        <v>2013</v>
      </c>
      <c r="C767" s="10">
        <v>471070</v>
      </c>
      <c r="D767" s="10" t="s">
        <v>217</v>
      </c>
      <c r="E767" s="11">
        <v>37000</v>
      </c>
      <c r="F767" s="11">
        <v>5386.45</v>
      </c>
      <c r="G767" s="11" t="s">
        <v>26</v>
      </c>
      <c r="H767" s="11">
        <v>31613.55</v>
      </c>
      <c r="I767" s="11" t="s">
        <v>26</v>
      </c>
      <c r="J767" s="11">
        <v>31613.55</v>
      </c>
    </row>
    <row r="768" spans="1:10" s="1" customFormat="1" ht="32.25" customHeight="1">
      <c r="A768" s="17">
        <v>2013</v>
      </c>
      <c r="B768" s="17">
        <v>2013</v>
      </c>
      <c r="C768" s="10">
        <v>471071</v>
      </c>
      <c r="D768" s="10" t="s">
        <v>218</v>
      </c>
      <c r="E768" s="11">
        <v>37000</v>
      </c>
      <c r="F768" s="11">
        <v>4995.83</v>
      </c>
      <c r="G768" s="11" t="s">
        <v>26</v>
      </c>
      <c r="H768" s="11">
        <v>32004.17</v>
      </c>
      <c r="I768" s="11" t="s">
        <v>26</v>
      </c>
      <c r="J768" s="11">
        <v>32004.17</v>
      </c>
    </row>
    <row r="769" spans="1:10" s="1" customFormat="1" ht="22.5" customHeight="1">
      <c r="A769" s="17">
        <v>2013</v>
      </c>
      <c r="B769" s="17">
        <v>2013</v>
      </c>
      <c r="C769" s="10">
        <v>471072</v>
      </c>
      <c r="D769" s="10" t="s">
        <v>219</v>
      </c>
      <c r="E769" s="11">
        <v>37000</v>
      </c>
      <c r="F769" s="11">
        <v>7684.85</v>
      </c>
      <c r="G769" s="11" t="s">
        <v>26</v>
      </c>
      <c r="H769" s="11">
        <v>29315.15</v>
      </c>
      <c r="I769" s="11" t="s">
        <v>26</v>
      </c>
      <c r="J769" s="11">
        <v>29315.15</v>
      </c>
    </row>
    <row r="770" spans="1:10" s="1" customFormat="1" ht="22.5" customHeight="1">
      <c r="A770" s="17">
        <v>2013</v>
      </c>
      <c r="B770" s="17">
        <v>2013</v>
      </c>
      <c r="C770" s="10">
        <v>471074</v>
      </c>
      <c r="D770" s="10" t="s">
        <v>220</v>
      </c>
      <c r="E770" s="11">
        <v>37000</v>
      </c>
      <c r="F770" s="11">
        <v>7817.08</v>
      </c>
      <c r="G770" s="11">
        <v>0</v>
      </c>
      <c r="H770" s="11">
        <v>29182.92</v>
      </c>
      <c r="I770" s="11" t="s">
        <v>26</v>
      </c>
      <c r="J770" s="11">
        <v>29182.92</v>
      </c>
    </row>
    <row r="771" spans="1:10" s="1" customFormat="1" ht="22.5" customHeight="1">
      <c r="A771" s="17">
        <v>2013</v>
      </c>
      <c r="B771" s="17">
        <v>2013</v>
      </c>
      <c r="C771" s="10">
        <v>471075</v>
      </c>
      <c r="D771" s="10" t="s">
        <v>221</v>
      </c>
      <c r="E771" s="11">
        <v>37000</v>
      </c>
      <c r="F771" s="11">
        <v>7732.14</v>
      </c>
      <c r="G771" s="11" t="s">
        <v>26</v>
      </c>
      <c r="H771" s="11">
        <v>29267.86</v>
      </c>
      <c r="I771" s="11" t="s">
        <v>26</v>
      </c>
      <c r="J771" s="11">
        <v>29267.86</v>
      </c>
    </row>
    <row r="772" spans="1:10" s="1" customFormat="1" ht="32.25" customHeight="1">
      <c r="A772" s="17">
        <v>2013</v>
      </c>
      <c r="B772" s="17">
        <v>2013</v>
      </c>
      <c r="C772" s="10">
        <v>471076</v>
      </c>
      <c r="D772" s="10" t="s">
        <v>222</v>
      </c>
      <c r="E772" s="11">
        <v>37000</v>
      </c>
      <c r="F772" s="11">
        <v>9008.35</v>
      </c>
      <c r="G772" s="11" t="s">
        <v>26</v>
      </c>
      <c r="H772" s="11">
        <v>27991.65</v>
      </c>
      <c r="I772" s="11" t="s">
        <v>26</v>
      </c>
      <c r="J772" s="11">
        <v>27991.65</v>
      </c>
    </row>
    <row r="773" spans="1:10" s="1" customFormat="1" ht="22.5" customHeight="1">
      <c r="A773" s="17">
        <v>2013</v>
      </c>
      <c r="B773" s="17">
        <v>2013</v>
      </c>
      <c r="C773" s="10">
        <v>471077</v>
      </c>
      <c r="D773" s="10" t="s">
        <v>223</v>
      </c>
      <c r="E773" s="11">
        <v>37000</v>
      </c>
      <c r="F773" s="11">
        <v>12260.12</v>
      </c>
      <c r="G773" s="11" t="s">
        <v>26</v>
      </c>
      <c r="H773" s="11">
        <v>24739.879999999997</v>
      </c>
      <c r="I773" s="11" t="s">
        <v>26</v>
      </c>
      <c r="J773" s="11">
        <v>24739.879999999997</v>
      </c>
    </row>
    <row r="774" spans="1:10" s="1" customFormat="1" ht="22.5" customHeight="1">
      <c r="A774" s="17">
        <v>2013</v>
      </c>
      <c r="B774" s="17">
        <v>2013</v>
      </c>
      <c r="C774" s="10">
        <v>471078</v>
      </c>
      <c r="D774" s="10" t="s">
        <v>224</v>
      </c>
      <c r="E774" s="11">
        <v>37000</v>
      </c>
      <c r="F774" s="11">
        <v>5373.33</v>
      </c>
      <c r="G774" s="11" t="s">
        <v>26</v>
      </c>
      <c r="H774" s="11">
        <v>31626.67</v>
      </c>
      <c r="I774" s="11" t="s">
        <v>26</v>
      </c>
      <c r="J774" s="11">
        <v>31626.67</v>
      </c>
    </row>
    <row r="775" spans="1:10" s="1" customFormat="1" ht="22.5" customHeight="1">
      <c r="A775" s="17">
        <v>2013</v>
      </c>
      <c r="B775" s="17">
        <v>2013</v>
      </c>
      <c r="C775" s="10">
        <v>471080</v>
      </c>
      <c r="D775" s="10" t="s">
        <v>225</v>
      </c>
      <c r="E775" s="11">
        <v>37000</v>
      </c>
      <c r="F775" s="11">
        <v>5406.38</v>
      </c>
      <c r="G775" s="11" t="s">
        <v>26</v>
      </c>
      <c r="H775" s="11">
        <v>31593.62</v>
      </c>
      <c r="I775" s="11" t="s">
        <v>26</v>
      </c>
      <c r="J775" s="11">
        <v>31593.62</v>
      </c>
    </row>
    <row r="776" spans="1:10" s="1" customFormat="1" ht="22.5" customHeight="1">
      <c r="A776" s="17">
        <v>2013</v>
      </c>
      <c r="B776" s="17">
        <v>2013</v>
      </c>
      <c r="C776" s="10">
        <v>471081</v>
      </c>
      <c r="D776" s="10" t="s">
        <v>226</v>
      </c>
      <c r="E776" s="11">
        <v>37000</v>
      </c>
      <c r="F776" s="11">
        <v>1343.06</v>
      </c>
      <c r="G776" s="11" t="s">
        <v>26</v>
      </c>
      <c r="H776" s="11">
        <v>35656.94</v>
      </c>
      <c r="I776" s="11" t="s">
        <v>26</v>
      </c>
      <c r="J776" s="11">
        <v>35656.94</v>
      </c>
    </row>
    <row r="777" spans="1:10" s="1" customFormat="1" ht="22.5" customHeight="1">
      <c r="A777" s="17">
        <v>2013</v>
      </c>
      <c r="B777" s="17">
        <v>2013</v>
      </c>
      <c r="C777" s="10">
        <v>471082</v>
      </c>
      <c r="D777" s="10" t="s">
        <v>227</v>
      </c>
      <c r="E777" s="11">
        <v>37000</v>
      </c>
      <c r="F777" s="11">
        <v>10905.22</v>
      </c>
      <c r="G777" s="11" t="s">
        <v>26</v>
      </c>
      <c r="H777" s="11">
        <v>26094.78</v>
      </c>
      <c r="I777" s="11" t="s">
        <v>26</v>
      </c>
      <c r="J777" s="11">
        <v>26094.78</v>
      </c>
    </row>
    <row r="778" spans="1:10" s="1" customFormat="1" ht="22.5" customHeight="1">
      <c r="A778" s="17">
        <v>2013</v>
      </c>
      <c r="B778" s="17">
        <v>2013</v>
      </c>
      <c r="C778" s="10">
        <v>471083</v>
      </c>
      <c r="D778" s="10" t="s">
        <v>228</v>
      </c>
      <c r="E778" s="11">
        <v>37000</v>
      </c>
      <c r="F778" s="11">
        <v>8631.7</v>
      </c>
      <c r="G778" s="11" t="s">
        <v>26</v>
      </c>
      <c r="H778" s="11">
        <v>28368.3</v>
      </c>
      <c r="I778" s="11" t="s">
        <v>26</v>
      </c>
      <c r="J778" s="11">
        <v>28368.3</v>
      </c>
    </row>
    <row r="779" spans="1:10" s="1" customFormat="1" ht="22.5" customHeight="1">
      <c r="A779" s="17">
        <v>2013</v>
      </c>
      <c r="B779" s="17">
        <v>2013</v>
      </c>
      <c r="C779" s="10">
        <v>471084</v>
      </c>
      <c r="D779" s="10" t="s">
        <v>229</v>
      </c>
      <c r="E779" s="11">
        <v>37000</v>
      </c>
      <c r="F779" s="11">
        <v>2949.98</v>
      </c>
      <c r="G779" s="11" t="s">
        <v>26</v>
      </c>
      <c r="H779" s="11">
        <v>34050.02</v>
      </c>
      <c r="I779" s="11" t="s">
        <v>26</v>
      </c>
      <c r="J779" s="11">
        <v>34050.02</v>
      </c>
    </row>
    <row r="780" spans="1:10" s="1" customFormat="1" ht="22.5" customHeight="1">
      <c r="A780" s="17">
        <v>2013</v>
      </c>
      <c r="B780" s="17">
        <v>2013</v>
      </c>
      <c r="C780" s="10">
        <v>471085</v>
      </c>
      <c r="D780" s="10" t="s">
        <v>230</v>
      </c>
      <c r="E780" s="11">
        <v>37000</v>
      </c>
      <c r="F780" s="11">
        <v>1641.35</v>
      </c>
      <c r="G780" s="11" t="s">
        <v>26</v>
      </c>
      <c r="H780" s="11">
        <v>35358.65</v>
      </c>
      <c r="I780" s="11" t="s">
        <v>26</v>
      </c>
      <c r="J780" s="11">
        <v>35358.65</v>
      </c>
    </row>
    <row r="781" spans="1:10" s="1" customFormat="1" ht="32.25" customHeight="1">
      <c r="A781" s="17">
        <v>2013</v>
      </c>
      <c r="B781" s="17">
        <v>2013</v>
      </c>
      <c r="C781" s="10">
        <v>471087</v>
      </c>
      <c r="D781" s="10" t="s">
        <v>231</v>
      </c>
      <c r="E781" s="11">
        <v>37000</v>
      </c>
      <c r="F781" s="11">
        <v>14217.68</v>
      </c>
      <c r="G781" s="11" t="s">
        <v>26</v>
      </c>
      <c r="H781" s="11">
        <v>22782.32</v>
      </c>
      <c r="I781" s="11" t="s">
        <v>26</v>
      </c>
      <c r="J781" s="11">
        <v>22782.32</v>
      </c>
    </row>
    <row r="782" spans="1:10" s="1" customFormat="1" ht="22.5" customHeight="1">
      <c r="A782" s="17">
        <v>2013</v>
      </c>
      <c r="B782" s="17">
        <v>2013</v>
      </c>
      <c r="C782" s="10">
        <v>471088</v>
      </c>
      <c r="D782" s="10" t="s">
        <v>232</v>
      </c>
      <c r="E782" s="11">
        <v>37000</v>
      </c>
      <c r="F782" s="11">
        <v>5075.04</v>
      </c>
      <c r="G782" s="11" t="s">
        <v>26</v>
      </c>
      <c r="H782" s="11">
        <v>31924.96</v>
      </c>
      <c r="I782" s="11" t="s">
        <v>26</v>
      </c>
      <c r="J782" s="11">
        <v>31924.96</v>
      </c>
    </row>
    <row r="783" spans="1:10" s="1" customFormat="1" ht="22.5" customHeight="1">
      <c r="A783" s="17">
        <v>2013</v>
      </c>
      <c r="B783" s="17">
        <v>2013</v>
      </c>
      <c r="C783" s="10">
        <v>471089</v>
      </c>
      <c r="D783" s="10" t="s">
        <v>233</v>
      </c>
      <c r="E783" s="11">
        <v>37000</v>
      </c>
      <c r="F783" s="11">
        <v>410.22</v>
      </c>
      <c r="G783" s="11" t="s">
        <v>26</v>
      </c>
      <c r="H783" s="11">
        <v>36589.78</v>
      </c>
      <c r="I783" s="11" t="s">
        <v>26</v>
      </c>
      <c r="J783" s="11">
        <v>36589.78</v>
      </c>
    </row>
    <row r="784" spans="1:10" s="1" customFormat="1" ht="22.5" customHeight="1">
      <c r="A784" s="17">
        <v>2013</v>
      </c>
      <c r="B784" s="17">
        <v>2013</v>
      </c>
      <c r="C784" s="10">
        <v>471090</v>
      </c>
      <c r="D784" s="10" t="s">
        <v>234</v>
      </c>
      <c r="E784" s="11">
        <v>37000</v>
      </c>
      <c r="F784" s="11">
        <v>7863.89</v>
      </c>
      <c r="G784" s="11" t="s">
        <v>26</v>
      </c>
      <c r="H784" s="11">
        <v>29136.11</v>
      </c>
      <c r="I784" s="11" t="s">
        <v>26</v>
      </c>
      <c r="J784" s="11">
        <v>29136.11</v>
      </c>
    </row>
    <row r="785" spans="1:10" s="1" customFormat="1" ht="32.25" customHeight="1">
      <c r="A785" s="17">
        <v>2013</v>
      </c>
      <c r="B785" s="17">
        <v>2013</v>
      </c>
      <c r="C785" s="10">
        <v>471091</v>
      </c>
      <c r="D785" s="10" t="s">
        <v>235</v>
      </c>
      <c r="E785" s="11">
        <v>37000</v>
      </c>
      <c r="F785" s="11">
        <v>4668.03</v>
      </c>
      <c r="G785" s="11" t="s">
        <v>26</v>
      </c>
      <c r="H785" s="11">
        <v>32331.97</v>
      </c>
      <c r="I785" s="11" t="s">
        <v>26</v>
      </c>
      <c r="J785" s="11">
        <v>32331.97</v>
      </c>
    </row>
    <row r="786" spans="1:10" s="1" customFormat="1" ht="32.25" customHeight="1">
      <c r="A786" s="17">
        <v>2013</v>
      </c>
      <c r="B786" s="17">
        <v>2013</v>
      </c>
      <c r="C786" s="10">
        <v>471092</v>
      </c>
      <c r="D786" s="10" t="s">
        <v>236</v>
      </c>
      <c r="E786" s="11">
        <v>37000</v>
      </c>
      <c r="F786" s="11">
        <v>3356.73</v>
      </c>
      <c r="G786" s="11" t="s">
        <v>26</v>
      </c>
      <c r="H786" s="11">
        <v>33643.27</v>
      </c>
      <c r="I786" s="11" t="s">
        <v>26</v>
      </c>
      <c r="J786" s="11">
        <v>33643.27</v>
      </c>
    </row>
    <row r="787" spans="1:10" s="1" customFormat="1" ht="22.5" customHeight="1">
      <c r="A787" s="17">
        <v>2013</v>
      </c>
      <c r="B787" s="17">
        <v>2013</v>
      </c>
      <c r="C787" s="10">
        <v>471093</v>
      </c>
      <c r="D787" s="10" t="s">
        <v>237</v>
      </c>
      <c r="E787" s="11">
        <v>37000</v>
      </c>
      <c r="F787" s="11">
        <v>6667.39</v>
      </c>
      <c r="G787" s="11">
        <v>0</v>
      </c>
      <c r="H787" s="11">
        <v>30332.61</v>
      </c>
      <c r="I787" s="11" t="s">
        <v>26</v>
      </c>
      <c r="J787" s="11">
        <v>30332.61</v>
      </c>
    </row>
    <row r="788" spans="1:10" s="1" customFormat="1" ht="32.25" customHeight="1">
      <c r="A788" s="17">
        <v>2013</v>
      </c>
      <c r="B788" s="17">
        <v>2013</v>
      </c>
      <c r="C788" s="10">
        <v>471094</v>
      </c>
      <c r="D788" s="10" t="s">
        <v>238</v>
      </c>
      <c r="E788" s="11">
        <v>37000</v>
      </c>
      <c r="F788" s="11">
        <v>1901.46</v>
      </c>
      <c r="G788" s="11" t="s">
        <v>26</v>
      </c>
      <c r="H788" s="11">
        <v>35098.54</v>
      </c>
      <c r="I788" s="11" t="s">
        <v>26</v>
      </c>
      <c r="J788" s="11">
        <v>35098.54</v>
      </c>
    </row>
    <row r="789" spans="1:10" s="1" customFormat="1" ht="22.5" customHeight="1">
      <c r="A789" s="17">
        <v>2013</v>
      </c>
      <c r="B789" s="17">
        <v>2013</v>
      </c>
      <c r="C789" s="10">
        <v>471095</v>
      </c>
      <c r="D789" s="10" t="s">
        <v>239</v>
      </c>
      <c r="E789" s="11">
        <v>37000</v>
      </c>
      <c r="F789" s="11">
        <v>136</v>
      </c>
      <c r="G789" s="11" t="s">
        <v>26</v>
      </c>
      <c r="H789" s="11">
        <v>36864</v>
      </c>
      <c r="I789" s="11" t="s">
        <v>26</v>
      </c>
      <c r="J789" s="11">
        <v>36864</v>
      </c>
    </row>
    <row r="790" spans="1:10" s="1" customFormat="1" ht="22.5" customHeight="1">
      <c r="A790" s="17">
        <v>2013</v>
      </c>
      <c r="B790" s="17">
        <v>2013</v>
      </c>
      <c r="C790" s="10">
        <v>471097</v>
      </c>
      <c r="D790" s="10" t="s">
        <v>240</v>
      </c>
      <c r="E790" s="11">
        <v>37000</v>
      </c>
      <c r="F790" s="11">
        <v>14954.650000000001</v>
      </c>
      <c r="G790" s="11" t="s">
        <v>26</v>
      </c>
      <c r="H790" s="11">
        <v>22045.35</v>
      </c>
      <c r="I790" s="11" t="s">
        <v>26</v>
      </c>
      <c r="J790" s="11">
        <v>22045.35</v>
      </c>
    </row>
    <row r="791" spans="1:10" s="1" customFormat="1" ht="22.5" customHeight="1">
      <c r="A791" s="17">
        <v>2013</v>
      </c>
      <c r="B791" s="17">
        <v>2013</v>
      </c>
      <c r="C791" s="10">
        <v>471098</v>
      </c>
      <c r="D791" s="10" t="s">
        <v>241</v>
      </c>
      <c r="E791" s="11">
        <v>37000</v>
      </c>
      <c r="F791" s="11">
        <v>9307.03</v>
      </c>
      <c r="G791" s="11" t="s">
        <v>26</v>
      </c>
      <c r="H791" s="11">
        <v>27692.97</v>
      </c>
      <c r="I791" s="11" t="s">
        <v>26</v>
      </c>
      <c r="J791" s="11">
        <v>27692.97</v>
      </c>
    </row>
    <row r="792" spans="1:10" s="1" customFormat="1" ht="22.5" customHeight="1">
      <c r="A792" s="17">
        <v>2013</v>
      </c>
      <c r="B792" s="17">
        <v>2013</v>
      </c>
      <c r="C792" s="10">
        <v>471099</v>
      </c>
      <c r="D792" s="10" t="s">
        <v>242</v>
      </c>
      <c r="E792" s="11">
        <v>37000</v>
      </c>
      <c r="F792" s="11">
        <v>4537.000000000001</v>
      </c>
      <c r="G792" s="11" t="s">
        <v>26</v>
      </c>
      <c r="H792" s="11">
        <v>32463</v>
      </c>
      <c r="I792" s="11" t="s">
        <v>26</v>
      </c>
      <c r="J792" s="11">
        <v>32463</v>
      </c>
    </row>
    <row r="793" spans="1:10" s="1" customFormat="1" ht="22.5" customHeight="1">
      <c r="A793" s="17">
        <v>2013</v>
      </c>
      <c r="B793" s="17">
        <v>2013</v>
      </c>
      <c r="C793" s="10">
        <v>471100</v>
      </c>
      <c r="D793" s="10" t="s">
        <v>243</v>
      </c>
      <c r="E793" s="11">
        <v>37000</v>
      </c>
      <c r="F793" s="11">
        <v>1720.0700000000002</v>
      </c>
      <c r="G793" s="11" t="s">
        <v>26</v>
      </c>
      <c r="H793" s="11">
        <v>35279.93</v>
      </c>
      <c r="I793" s="11" t="s">
        <v>26</v>
      </c>
      <c r="J793" s="11">
        <v>35279.93</v>
      </c>
    </row>
    <row r="794" spans="1:10" s="1" customFormat="1" ht="22.5" customHeight="1">
      <c r="A794" s="17">
        <v>2013</v>
      </c>
      <c r="B794" s="17">
        <v>2013</v>
      </c>
      <c r="C794" s="10">
        <v>471101</v>
      </c>
      <c r="D794" s="10" t="s">
        <v>244</v>
      </c>
      <c r="E794" s="11">
        <v>37000</v>
      </c>
      <c r="F794" s="11">
        <v>2752.38</v>
      </c>
      <c r="G794" s="11" t="s">
        <v>26</v>
      </c>
      <c r="H794" s="11">
        <v>34247.62</v>
      </c>
      <c r="I794" s="11" t="s">
        <v>26</v>
      </c>
      <c r="J794" s="11">
        <v>34247.62</v>
      </c>
    </row>
    <row r="795" spans="1:10" s="1" customFormat="1" ht="22.5" customHeight="1">
      <c r="A795" s="17">
        <v>2013</v>
      </c>
      <c r="B795" s="17">
        <v>2013</v>
      </c>
      <c r="C795" s="10">
        <v>471103</v>
      </c>
      <c r="D795" s="10" t="s">
        <v>245</v>
      </c>
      <c r="E795" s="11">
        <v>37000</v>
      </c>
      <c r="F795" s="11">
        <v>3611.49</v>
      </c>
      <c r="G795" s="11" t="s">
        <v>26</v>
      </c>
      <c r="H795" s="11">
        <v>33388.51</v>
      </c>
      <c r="I795" s="11" t="s">
        <v>26</v>
      </c>
      <c r="J795" s="11">
        <v>33388.51</v>
      </c>
    </row>
    <row r="796" spans="1:10" s="1" customFormat="1" ht="32.25" customHeight="1">
      <c r="A796" s="17">
        <v>2013</v>
      </c>
      <c r="B796" s="17">
        <v>2013</v>
      </c>
      <c r="C796" s="10">
        <v>471105</v>
      </c>
      <c r="D796" s="10" t="s">
        <v>246</v>
      </c>
      <c r="E796" s="11">
        <v>37000</v>
      </c>
      <c r="F796" s="11">
        <v>5339.14</v>
      </c>
      <c r="G796" s="11" t="s">
        <v>26</v>
      </c>
      <c r="H796" s="11">
        <v>31660.86</v>
      </c>
      <c r="I796" s="11" t="s">
        <v>26</v>
      </c>
      <c r="J796" s="11">
        <v>31660.86</v>
      </c>
    </row>
    <row r="797" spans="1:10" s="1" customFormat="1" ht="22.5" customHeight="1">
      <c r="A797" s="17">
        <v>2013</v>
      </c>
      <c r="B797" s="17">
        <v>2013</v>
      </c>
      <c r="C797" s="10">
        <v>471106</v>
      </c>
      <c r="D797" s="10" t="s">
        <v>247</v>
      </c>
      <c r="E797" s="11">
        <v>37000</v>
      </c>
      <c r="F797" s="11">
        <v>5839.040000000001</v>
      </c>
      <c r="G797" s="11" t="s">
        <v>26</v>
      </c>
      <c r="H797" s="11">
        <v>31160.96</v>
      </c>
      <c r="I797" s="11" t="s">
        <v>26</v>
      </c>
      <c r="J797" s="11">
        <v>31160.96</v>
      </c>
    </row>
    <row r="798" spans="1:10" s="1" customFormat="1" ht="22.5" customHeight="1">
      <c r="A798" s="17">
        <v>2013</v>
      </c>
      <c r="B798" s="17">
        <v>2013</v>
      </c>
      <c r="C798" s="10">
        <v>471107</v>
      </c>
      <c r="D798" s="10" t="s">
        <v>248</v>
      </c>
      <c r="E798" s="11">
        <v>37000</v>
      </c>
      <c r="F798" s="11">
        <v>6519.469999999999</v>
      </c>
      <c r="G798" s="11" t="s">
        <v>26</v>
      </c>
      <c r="H798" s="11">
        <v>30480.53</v>
      </c>
      <c r="I798" s="11" t="s">
        <v>26</v>
      </c>
      <c r="J798" s="11">
        <v>30480.53</v>
      </c>
    </row>
    <row r="799" spans="1:10" s="1" customFormat="1" ht="22.5" customHeight="1">
      <c r="A799" s="17">
        <v>2013</v>
      </c>
      <c r="B799" s="17">
        <v>2013</v>
      </c>
      <c r="C799" s="10">
        <v>471108</v>
      </c>
      <c r="D799" s="10" t="s">
        <v>249</v>
      </c>
      <c r="E799" s="11">
        <v>37000</v>
      </c>
      <c r="F799" s="11">
        <v>7832.719999999999</v>
      </c>
      <c r="G799" s="11" t="s">
        <v>26</v>
      </c>
      <c r="H799" s="11">
        <v>29167.28</v>
      </c>
      <c r="I799" s="11" t="s">
        <v>26</v>
      </c>
      <c r="J799" s="11">
        <v>29167.28</v>
      </c>
    </row>
    <row r="800" spans="1:10" s="1" customFormat="1" ht="22.5" customHeight="1">
      <c r="A800" s="17">
        <v>2013</v>
      </c>
      <c r="B800" s="17">
        <v>2013</v>
      </c>
      <c r="C800" s="10">
        <v>471109</v>
      </c>
      <c r="D800" s="10" t="s">
        <v>250</v>
      </c>
      <c r="E800" s="11">
        <v>37000</v>
      </c>
      <c r="F800" s="11" t="s">
        <v>26</v>
      </c>
      <c r="G800" s="11" t="s">
        <v>26</v>
      </c>
      <c r="H800" s="11">
        <v>37000</v>
      </c>
      <c r="I800" s="11" t="s">
        <v>26</v>
      </c>
      <c r="J800" s="11">
        <v>37000</v>
      </c>
    </row>
    <row r="801" spans="1:10" s="1" customFormat="1" ht="22.5" customHeight="1">
      <c r="A801" s="17">
        <v>2013</v>
      </c>
      <c r="B801" s="17">
        <v>2013</v>
      </c>
      <c r="C801" s="10">
        <v>471110</v>
      </c>
      <c r="D801" s="10" t="s">
        <v>251</v>
      </c>
      <c r="E801" s="11">
        <v>37000</v>
      </c>
      <c r="F801" s="11">
        <v>3620.47</v>
      </c>
      <c r="G801" s="11" t="s">
        <v>26</v>
      </c>
      <c r="H801" s="11">
        <v>33379.53</v>
      </c>
      <c r="I801" s="11" t="s">
        <v>26</v>
      </c>
      <c r="J801" s="11">
        <v>33379.53</v>
      </c>
    </row>
    <row r="802" spans="1:10" s="1" customFormat="1" ht="22.5" customHeight="1">
      <c r="A802" s="17">
        <v>2013</v>
      </c>
      <c r="B802" s="17">
        <v>2013</v>
      </c>
      <c r="C802" s="10">
        <v>471111</v>
      </c>
      <c r="D802" s="10" t="s">
        <v>252</v>
      </c>
      <c r="E802" s="11">
        <v>37000</v>
      </c>
      <c r="F802" s="11">
        <v>5810.160000000001</v>
      </c>
      <c r="G802" s="11" t="s">
        <v>26</v>
      </c>
      <c r="H802" s="11">
        <v>31189.84</v>
      </c>
      <c r="I802" s="11" t="s">
        <v>26</v>
      </c>
      <c r="J802" s="11">
        <v>31189.84</v>
      </c>
    </row>
    <row r="803" spans="1:10" s="1" customFormat="1" ht="22.5" customHeight="1">
      <c r="A803" s="17">
        <v>2013</v>
      </c>
      <c r="B803" s="17">
        <v>2013</v>
      </c>
      <c r="C803" s="10">
        <v>471112</v>
      </c>
      <c r="D803" s="10" t="s">
        <v>253</v>
      </c>
      <c r="E803" s="11">
        <v>37000</v>
      </c>
      <c r="F803" s="11">
        <v>15482.63</v>
      </c>
      <c r="G803" s="11" t="s">
        <v>26</v>
      </c>
      <c r="H803" s="11">
        <v>21517.37</v>
      </c>
      <c r="I803" s="11" t="s">
        <v>26</v>
      </c>
      <c r="J803" s="11">
        <v>21517.37</v>
      </c>
    </row>
    <row r="804" spans="1:10" s="1" customFormat="1" ht="22.5" customHeight="1">
      <c r="A804" s="17">
        <v>2013</v>
      </c>
      <c r="B804" s="17">
        <v>2013</v>
      </c>
      <c r="C804" s="10">
        <v>471113</v>
      </c>
      <c r="D804" s="10" t="s">
        <v>254</v>
      </c>
      <c r="E804" s="11">
        <v>37000</v>
      </c>
      <c r="F804" s="11">
        <v>663.63</v>
      </c>
      <c r="G804" s="11" t="s">
        <v>26</v>
      </c>
      <c r="H804" s="11">
        <v>36336.37</v>
      </c>
      <c r="I804" s="11" t="s">
        <v>26</v>
      </c>
      <c r="J804" s="11">
        <v>36336.37</v>
      </c>
    </row>
    <row r="805" spans="1:10" s="1" customFormat="1" ht="22.5" customHeight="1">
      <c r="A805" s="17">
        <v>2013</v>
      </c>
      <c r="B805" s="17">
        <v>2013</v>
      </c>
      <c r="C805" s="10">
        <v>471114</v>
      </c>
      <c r="D805" s="10" t="s">
        <v>286</v>
      </c>
      <c r="E805" s="11">
        <v>37000</v>
      </c>
      <c r="F805" s="11">
        <v>18420.32</v>
      </c>
      <c r="G805" s="11" t="s">
        <v>26</v>
      </c>
      <c r="H805" s="11">
        <v>18579.68</v>
      </c>
      <c r="I805" s="11" t="s">
        <v>26</v>
      </c>
      <c r="J805" s="11">
        <v>18579.68</v>
      </c>
    </row>
    <row r="806" spans="1:10" s="1" customFormat="1" ht="22.5" customHeight="1">
      <c r="A806" s="17">
        <v>2013</v>
      </c>
      <c r="B806" s="17">
        <v>2013</v>
      </c>
      <c r="C806" s="10">
        <v>471115</v>
      </c>
      <c r="D806" s="10" t="s">
        <v>287</v>
      </c>
      <c r="E806" s="11">
        <v>37000</v>
      </c>
      <c r="F806" s="11">
        <v>15742.8</v>
      </c>
      <c r="G806" s="11" t="s">
        <v>26</v>
      </c>
      <c r="H806" s="11">
        <v>21257.2</v>
      </c>
      <c r="I806" s="11" t="s">
        <v>26</v>
      </c>
      <c r="J806" s="11">
        <v>21257.2</v>
      </c>
    </row>
    <row r="807" spans="1:10" s="1" customFormat="1" ht="22.5" customHeight="1">
      <c r="A807" s="17">
        <v>2013</v>
      </c>
      <c r="B807" s="17">
        <v>2013</v>
      </c>
      <c r="C807" s="10" t="s">
        <v>302</v>
      </c>
      <c r="D807" s="10" t="s">
        <v>258</v>
      </c>
      <c r="E807" s="11">
        <v>4750.22</v>
      </c>
      <c r="F807" s="11">
        <v>4750.22</v>
      </c>
      <c r="G807" s="11" t="s">
        <v>26</v>
      </c>
      <c r="H807" s="11">
        <v>0</v>
      </c>
      <c r="I807" s="11" t="s">
        <v>26</v>
      </c>
      <c r="J807" s="11">
        <v>0</v>
      </c>
    </row>
    <row r="808" spans="1:10" s="1" customFormat="1" ht="22.5" customHeight="1">
      <c r="A808" s="17">
        <v>2013</v>
      </c>
      <c r="B808" s="17">
        <v>2013</v>
      </c>
      <c r="C808" s="10" t="s">
        <v>303</v>
      </c>
      <c r="D808" s="10" t="s">
        <v>260</v>
      </c>
      <c r="E808" s="11">
        <v>7456.96</v>
      </c>
      <c r="F808" s="11">
        <v>7456.96</v>
      </c>
      <c r="G808" s="11" t="s">
        <v>26</v>
      </c>
      <c r="H808" s="11">
        <v>0</v>
      </c>
      <c r="I808" s="11" t="s">
        <v>26</v>
      </c>
      <c r="J808" s="11">
        <v>0</v>
      </c>
    </row>
    <row r="809" spans="1:10" s="1" customFormat="1" ht="22.5" customHeight="1">
      <c r="A809" s="17">
        <v>2013</v>
      </c>
      <c r="B809" s="17">
        <v>2012</v>
      </c>
      <c r="C809" s="10" t="s">
        <v>298</v>
      </c>
      <c r="D809" s="10" t="s">
        <v>281</v>
      </c>
      <c r="E809" s="11">
        <v>2295924</v>
      </c>
      <c r="F809" s="11" t="s">
        <v>26</v>
      </c>
      <c r="G809" s="11" t="s">
        <v>26</v>
      </c>
      <c r="H809" s="11">
        <v>2295924</v>
      </c>
      <c r="I809" s="11" t="s">
        <v>26</v>
      </c>
      <c r="J809" s="11">
        <v>2295924</v>
      </c>
    </row>
    <row r="810" spans="1:10" s="1" customFormat="1" ht="22.5" customHeight="1">
      <c r="A810" s="17">
        <v>2013</v>
      </c>
      <c r="B810" s="17">
        <v>2013</v>
      </c>
      <c r="C810" s="10" t="s">
        <v>298</v>
      </c>
      <c r="D810" s="10" t="s">
        <v>281</v>
      </c>
      <c r="E810" s="11">
        <v>-12207.18</v>
      </c>
      <c r="F810" s="11">
        <v>765308</v>
      </c>
      <c r="G810" s="11" t="s">
        <v>26</v>
      </c>
      <c r="H810" s="11">
        <v>-777515.18</v>
      </c>
      <c r="I810" s="11" t="s">
        <v>26</v>
      </c>
      <c r="J810" s="11">
        <v>-777515.18</v>
      </c>
    </row>
    <row r="811" spans="1:10" s="1" customFormat="1" ht="25.5" customHeight="1">
      <c r="A811" s="17">
        <v>2013</v>
      </c>
      <c r="B811" s="17">
        <v>2012</v>
      </c>
      <c r="C811" s="10" t="s">
        <v>299</v>
      </c>
      <c r="D811" s="10" t="s">
        <v>300</v>
      </c>
      <c r="E811" s="11">
        <v>140000</v>
      </c>
      <c r="F811" s="11" t="s">
        <v>26</v>
      </c>
      <c r="G811" s="11" t="s">
        <v>26</v>
      </c>
      <c r="H811" s="11">
        <v>140000</v>
      </c>
      <c r="I811" s="11" t="s">
        <v>26</v>
      </c>
      <c r="J811" s="11">
        <v>140000</v>
      </c>
    </row>
    <row r="812" spans="1:10" s="1" customFormat="1" ht="22.5" customHeight="1">
      <c r="A812" s="17">
        <v>2013</v>
      </c>
      <c r="B812" s="17">
        <v>2013</v>
      </c>
      <c r="C812" s="10" t="s">
        <v>304</v>
      </c>
      <c r="D812" s="10" t="s">
        <v>305</v>
      </c>
      <c r="E812" s="11">
        <v>26215</v>
      </c>
      <c r="F812" s="11" t="s">
        <v>26</v>
      </c>
      <c r="G812" s="11" t="s">
        <v>26</v>
      </c>
      <c r="H812" s="11">
        <v>26215</v>
      </c>
      <c r="I812" s="11" t="s">
        <v>26</v>
      </c>
      <c r="J812" s="11">
        <v>26215</v>
      </c>
    </row>
    <row r="813" spans="1:10" s="1" customFormat="1" ht="22.5" customHeight="1">
      <c r="A813" s="17">
        <v>2013</v>
      </c>
      <c r="B813" s="17">
        <v>2012</v>
      </c>
      <c r="C813" s="10" t="s">
        <v>301</v>
      </c>
      <c r="D813" s="10" t="s">
        <v>285</v>
      </c>
      <c r="E813" s="11">
        <v>3515000</v>
      </c>
      <c r="F813" s="11" t="s">
        <v>26</v>
      </c>
      <c r="G813" s="11" t="s">
        <v>26</v>
      </c>
      <c r="H813" s="11">
        <v>3515000</v>
      </c>
      <c r="I813" s="11" t="s">
        <v>26</v>
      </c>
      <c r="J813" s="11">
        <v>3515000</v>
      </c>
    </row>
    <row r="814" spans="1:10" s="1" customFormat="1" ht="24" customHeight="1">
      <c r="A814" s="17">
        <v>2013</v>
      </c>
      <c r="B814" s="17">
        <v>2013</v>
      </c>
      <c r="C814" s="10" t="s">
        <v>301</v>
      </c>
      <c r="D814" s="10" t="s">
        <v>285</v>
      </c>
      <c r="E814" s="11">
        <v>-3515000</v>
      </c>
      <c r="F814" s="11" t="s">
        <v>26</v>
      </c>
      <c r="G814" s="11" t="s">
        <v>26</v>
      </c>
      <c r="H814" s="11">
        <v>-3515000</v>
      </c>
      <c r="I814" s="11" t="s">
        <v>26</v>
      </c>
      <c r="J814" s="11">
        <v>-3515000</v>
      </c>
    </row>
    <row r="815" spans="1:10" s="1" customFormat="1" ht="27.75" customHeight="1">
      <c r="A815" s="15"/>
      <c r="B815" s="15"/>
      <c r="D815" s="10" t="s">
        <v>427</v>
      </c>
      <c r="E815" s="11">
        <f aca="true" t="shared" si="212" ref="E815:J815">SUM(E712:E814)</f>
        <v>5984133.08</v>
      </c>
      <c r="F815" s="11">
        <f t="shared" si="212"/>
        <v>1364687.18</v>
      </c>
      <c r="G815" s="11">
        <f t="shared" si="212"/>
        <v>2960.4800000000005</v>
      </c>
      <c r="H815" s="11">
        <f t="shared" si="212"/>
        <v>4616485.42</v>
      </c>
      <c r="I815" s="11">
        <f t="shared" si="212"/>
        <v>0</v>
      </c>
      <c r="J815" s="11">
        <f t="shared" si="212"/>
        <v>4616485.42</v>
      </c>
    </row>
  </sheetData>
  <sheetProtection/>
  <printOptions/>
  <pageMargins left="0.2" right="0.2" top="0.75" bottom="0.75" header="0.3" footer="0.3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Grayce Liu</cp:lastModifiedBy>
  <cp:lastPrinted>2012-11-02T22:50:32Z</cp:lastPrinted>
  <dcterms:created xsi:type="dcterms:W3CDTF">2012-11-01T23:01:47Z</dcterms:created>
  <dcterms:modified xsi:type="dcterms:W3CDTF">2012-11-03T00:10:59Z</dcterms:modified>
  <cp:category/>
  <cp:version/>
  <cp:contentType/>
  <cp:contentStatus/>
</cp:coreProperties>
</file>